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270" windowWidth="18960" windowHeight="11040"/>
  </bookViews>
  <sheets>
    <sheet name="Прайс-лист" sheetId="1" r:id="rId1"/>
  </sheets>
  <definedNames>
    <definedName name="_xlnm.Print_Area" localSheetId="0">'Прайс-лист'!$A$1:$L$195</definedName>
  </definedNames>
  <calcPr calcId="144525" refMode="R1C1"/>
</workbook>
</file>

<file path=xl/calcChain.xml><?xml version="1.0" encoding="utf-8"?>
<calcChain xmlns="http://schemas.openxmlformats.org/spreadsheetml/2006/main">
  <c r="E98" i="1" l="1"/>
  <c r="E97" i="1"/>
  <c r="I193" i="1"/>
  <c r="I192" i="1"/>
  <c r="I191" i="1"/>
  <c r="I190" i="1"/>
  <c r="I189" i="1"/>
  <c r="I188" i="1"/>
  <c r="I187" i="1"/>
  <c r="I186" i="1"/>
  <c r="I185" i="1"/>
  <c r="I184" i="1"/>
  <c r="E17" i="1"/>
  <c r="F17" i="1" s="1"/>
  <c r="E16" i="1"/>
  <c r="F16" i="1" s="1"/>
  <c r="E18" i="1"/>
  <c r="F18" i="1" s="1"/>
  <c r="E19" i="1"/>
  <c r="F19" i="1" s="1"/>
  <c r="E188" i="1"/>
  <c r="F188" i="1" s="1"/>
  <c r="E187" i="1"/>
  <c r="F187" i="1" s="1"/>
  <c r="F186" i="1"/>
  <c r="E186" i="1"/>
  <c r="E193" i="1"/>
  <c r="F193" i="1" s="1"/>
  <c r="E192" i="1"/>
  <c r="F192" i="1" s="1"/>
  <c r="E191" i="1"/>
  <c r="F191" i="1" s="1"/>
  <c r="E190" i="1"/>
  <c r="F190" i="1" s="1"/>
  <c r="F189" i="1"/>
  <c r="E189" i="1"/>
  <c r="E185" i="1"/>
  <c r="F185" i="1" s="1"/>
  <c r="E184" i="1"/>
  <c r="F184" i="1" s="1"/>
  <c r="E102" i="1"/>
  <c r="E101" i="1"/>
  <c r="E100" i="1"/>
  <c r="E64" i="1"/>
  <c r="E63" i="1"/>
  <c r="E180" i="1"/>
  <c r="E179" i="1"/>
  <c r="E178" i="1"/>
  <c r="E177" i="1"/>
  <c r="E176" i="1"/>
  <c r="F176" i="1" s="1"/>
  <c r="E171" i="1"/>
  <c r="E170" i="1"/>
  <c r="E96" i="1"/>
  <c r="F96" i="1" s="1"/>
  <c r="E95" i="1"/>
  <c r="F95" i="1" s="1"/>
  <c r="E94" i="1"/>
  <c r="F94" i="1" s="1"/>
  <c r="E99" i="1"/>
  <c r="F60" i="1"/>
  <c r="F59" i="1"/>
  <c r="F31" i="1"/>
  <c r="F30" i="1"/>
  <c r="F13" i="1"/>
  <c r="F165" i="1"/>
  <c r="F164" i="1"/>
  <c r="E44" i="1"/>
  <c r="F44" i="1" s="1"/>
  <c r="E29" i="1"/>
  <c r="F29" i="1" s="1"/>
  <c r="E15" i="1"/>
  <c r="F15" i="1" s="1"/>
  <c r="E14" i="1"/>
  <c r="F14" i="1" s="1"/>
  <c r="E150" i="1"/>
  <c r="F150" i="1" s="1"/>
  <c r="E151" i="1"/>
  <c r="F151" i="1" s="1"/>
  <c r="E152" i="1"/>
  <c r="F152" i="1" s="1"/>
  <c r="E153" i="1"/>
  <c r="F153" i="1" s="1"/>
  <c r="E154" i="1"/>
  <c r="F154" i="1" s="1"/>
  <c r="E155" i="1"/>
  <c r="F155" i="1" s="1"/>
  <c r="E156" i="1"/>
  <c r="F156" i="1" s="1"/>
  <c r="E157" i="1"/>
  <c r="F157" i="1" s="1"/>
  <c r="E158" i="1"/>
  <c r="F158" i="1" s="1"/>
  <c r="E159" i="1"/>
  <c r="F159" i="1" s="1"/>
  <c r="E160" i="1"/>
  <c r="F160" i="1" s="1"/>
  <c r="E149" i="1"/>
  <c r="F149" i="1" s="1"/>
  <c r="E145" i="1"/>
  <c r="F145" i="1" s="1"/>
  <c r="E144" i="1"/>
  <c r="F144" i="1" s="1"/>
  <c r="E143" i="1"/>
  <c r="F143" i="1" s="1"/>
  <c r="E142" i="1"/>
  <c r="F142" i="1" s="1"/>
  <c r="E141" i="1"/>
  <c r="F141" i="1" s="1"/>
  <c r="E140" i="1"/>
  <c r="F140" i="1" s="1"/>
  <c r="E139" i="1"/>
  <c r="F139" i="1" s="1"/>
  <c r="E138" i="1"/>
  <c r="F138" i="1" s="1"/>
  <c r="E137" i="1"/>
  <c r="F137" i="1" s="1"/>
  <c r="E136" i="1"/>
  <c r="F136" i="1" s="1"/>
  <c r="E135" i="1"/>
  <c r="F135" i="1" s="1"/>
  <c r="E134" i="1"/>
  <c r="F134" i="1" s="1"/>
  <c r="E133" i="1"/>
  <c r="F133" i="1" s="1"/>
  <c r="E132" i="1"/>
  <c r="F132" i="1" s="1"/>
  <c r="E131" i="1"/>
  <c r="F131" i="1" s="1"/>
  <c r="E130" i="1"/>
  <c r="F130" i="1" s="1"/>
  <c r="E129" i="1"/>
  <c r="F129" i="1" s="1"/>
  <c r="E128" i="1"/>
  <c r="F128" i="1" s="1"/>
  <c r="E127" i="1"/>
  <c r="F127" i="1" s="1"/>
  <c r="E126" i="1"/>
  <c r="F126" i="1" s="1"/>
  <c r="E125" i="1"/>
  <c r="F125" i="1" s="1"/>
  <c r="E121" i="1"/>
  <c r="F121" i="1" s="1"/>
  <c r="E120" i="1"/>
  <c r="F120" i="1" s="1"/>
  <c r="E119" i="1"/>
  <c r="F119" i="1" s="1"/>
  <c r="E118" i="1"/>
  <c r="F118" i="1" s="1"/>
  <c r="E117" i="1"/>
  <c r="F117" i="1" s="1"/>
  <c r="E116" i="1"/>
  <c r="F116" i="1" s="1"/>
  <c r="E115" i="1"/>
  <c r="F115" i="1" s="1"/>
  <c r="E114" i="1"/>
  <c r="F114" i="1" s="1"/>
  <c r="E113" i="1"/>
  <c r="F113" i="1" s="1"/>
  <c r="E112" i="1"/>
  <c r="F112" i="1" s="1"/>
  <c r="E111" i="1"/>
  <c r="F111" i="1" s="1"/>
  <c r="E110" i="1"/>
  <c r="F110" i="1" s="1"/>
  <c r="E109" i="1"/>
  <c r="F109" i="1" s="1"/>
  <c r="E108" i="1"/>
  <c r="F108" i="1" s="1"/>
  <c r="E93" i="1"/>
  <c r="F93" i="1" s="1"/>
  <c r="E92" i="1"/>
  <c r="F92" i="1" s="1"/>
  <c r="E91" i="1"/>
  <c r="F91" i="1" s="1"/>
  <c r="E90" i="1"/>
  <c r="F90" i="1" s="1"/>
  <c r="E89" i="1"/>
  <c r="F89" i="1" s="1"/>
  <c r="E88" i="1"/>
  <c r="F88" i="1" s="1"/>
  <c r="E87" i="1"/>
  <c r="F87" i="1" s="1"/>
  <c r="E86" i="1"/>
  <c r="F86" i="1" s="1"/>
  <c r="E85" i="1"/>
  <c r="F85" i="1" s="1"/>
  <c r="E84" i="1"/>
  <c r="F84" i="1" s="1"/>
  <c r="E83" i="1"/>
  <c r="F83" i="1" s="1"/>
  <c r="E82" i="1"/>
  <c r="F82" i="1" s="1"/>
  <c r="E81" i="1"/>
  <c r="F81" i="1" s="1"/>
  <c r="E80" i="1"/>
  <c r="F80" i="1" s="1"/>
  <c r="E79" i="1"/>
  <c r="F79" i="1" s="1"/>
  <c r="E78" i="1"/>
  <c r="F78" i="1" s="1"/>
  <c r="E77" i="1"/>
  <c r="F77" i="1" s="1"/>
  <c r="E76" i="1"/>
  <c r="F76" i="1" s="1"/>
  <c r="E75" i="1"/>
  <c r="F75" i="1" s="1"/>
  <c r="E74" i="1"/>
  <c r="F74" i="1" s="1"/>
  <c r="E73" i="1"/>
  <c r="F73" i="1" s="1"/>
  <c r="E72" i="1"/>
  <c r="F72" i="1" s="1"/>
  <c r="E71" i="1"/>
  <c r="F71" i="1" s="1"/>
  <c r="E70" i="1"/>
  <c r="F70" i="1" s="1"/>
  <c r="E69" i="1"/>
  <c r="F69" i="1" s="1"/>
  <c r="E68" i="1"/>
  <c r="F68" i="1" s="1"/>
  <c r="E62" i="1"/>
  <c r="F62" i="1" s="1"/>
  <c r="E61" i="1"/>
  <c r="F61" i="1" s="1"/>
  <c r="E58" i="1"/>
  <c r="F58" i="1" s="1"/>
  <c r="E57" i="1"/>
  <c r="F57" i="1" s="1"/>
  <c r="E56" i="1"/>
  <c r="F56" i="1" s="1"/>
  <c r="E55" i="1"/>
  <c r="F55" i="1" s="1"/>
  <c r="E54" i="1"/>
  <c r="F54" i="1" s="1"/>
  <c r="E53" i="1"/>
  <c r="F53" i="1" s="1"/>
  <c r="E52" i="1"/>
  <c r="F52" i="1" s="1"/>
  <c r="E51" i="1"/>
  <c r="F51" i="1" s="1"/>
  <c r="E50" i="1"/>
  <c r="F50" i="1" s="1"/>
  <c r="E49" i="1"/>
  <c r="F49" i="1" s="1"/>
  <c r="E48" i="1"/>
  <c r="F48" i="1" s="1"/>
  <c r="E47" i="1"/>
  <c r="F47" i="1" s="1"/>
  <c r="E46" i="1"/>
  <c r="F46" i="1" s="1"/>
  <c r="E45" i="1"/>
  <c r="F45" i="1" s="1"/>
  <c r="E43" i="1"/>
  <c r="F43" i="1" s="1"/>
  <c r="E42" i="1"/>
  <c r="F42" i="1" s="1"/>
  <c r="E41" i="1"/>
  <c r="F41" i="1" s="1"/>
  <c r="E37" i="1"/>
  <c r="F37" i="1" s="1"/>
  <c r="E36" i="1"/>
  <c r="F36" i="1" s="1"/>
  <c r="E35" i="1"/>
  <c r="F35" i="1" s="1"/>
  <c r="E34" i="1"/>
  <c r="F34" i="1" s="1"/>
  <c r="E33" i="1"/>
  <c r="F33" i="1" s="1"/>
  <c r="E32" i="1"/>
  <c r="F32" i="1" s="1"/>
  <c r="E28" i="1"/>
  <c r="F28" i="1" s="1"/>
  <c r="E27" i="1"/>
  <c r="F27" i="1" s="1"/>
  <c r="E26" i="1"/>
  <c r="F26" i="1" s="1"/>
  <c r="E25" i="1"/>
  <c r="F25" i="1" s="1"/>
  <c r="E24" i="1"/>
  <c r="F24" i="1" s="1"/>
  <c r="E23" i="1"/>
  <c r="F23" i="1" s="1"/>
  <c r="E13" i="1"/>
  <c r="E12" i="1"/>
  <c r="F12" i="1" s="1"/>
  <c r="E11" i="1"/>
  <c r="F11" i="1" s="1"/>
</calcChain>
</file>

<file path=xl/sharedStrings.xml><?xml version="1.0" encoding="utf-8"?>
<sst xmlns="http://schemas.openxmlformats.org/spreadsheetml/2006/main" count="613" uniqueCount="118">
  <si>
    <t>грунты</t>
  </si>
  <si>
    <t>наименование</t>
  </si>
  <si>
    <t>упаковка</t>
  </si>
  <si>
    <t>цена упаковки</t>
  </si>
  <si>
    <t>цена за 1 кг</t>
  </si>
  <si>
    <t>цена 1 кв.м.</t>
  </si>
  <si>
    <t>расход</t>
  </si>
  <si>
    <t>расход упаковки</t>
  </si>
  <si>
    <t>Грунт "Универсал"</t>
  </si>
  <si>
    <t>-</t>
  </si>
  <si>
    <t>кв.м.</t>
  </si>
  <si>
    <t>Грунт "Кварц"</t>
  </si>
  <si>
    <t>кг/кв.м.</t>
  </si>
  <si>
    <t>защитные покрытия</t>
  </si>
  <si>
    <t xml:space="preserve">Воск натуральный </t>
  </si>
  <si>
    <t>Воск натуральный Bellаwаx</t>
  </si>
  <si>
    <t>Восковая эмульсия</t>
  </si>
  <si>
    <t>Лак акриловый</t>
  </si>
  <si>
    <t>Восковая эмульсия 
фасад</t>
  </si>
  <si>
    <t>Декоративные покрытия</t>
  </si>
  <si>
    <t>Коллекция "RICH"</t>
  </si>
  <si>
    <t>Лак TerraNova</t>
  </si>
  <si>
    <t>База TerraNova</t>
  </si>
  <si>
    <t>Mramorin stucco, база А</t>
  </si>
  <si>
    <t>Mramorin stucco, база Б</t>
  </si>
  <si>
    <t>Коллекция "МИНЕРАЛ"</t>
  </si>
  <si>
    <t>Бриз.О</t>
  </si>
  <si>
    <t>Кимберлит</t>
  </si>
  <si>
    <t>Фибро-стоун</t>
  </si>
  <si>
    <t>Баумасс</t>
  </si>
  <si>
    <t>Аретино</t>
  </si>
  <si>
    <t>Мираджио, база А</t>
  </si>
  <si>
    <t>Мираджио, база Б</t>
  </si>
  <si>
    <t>Коллекция "Хай-Тек"</t>
  </si>
  <si>
    <t>Артэко Base</t>
  </si>
  <si>
    <t>Фасадные покрытия</t>
  </si>
  <si>
    <t>Минерал-рельеф АК 2</t>
  </si>
  <si>
    <t>Минерал-рельеф АК 3</t>
  </si>
  <si>
    <t>Уникварц</t>
  </si>
  <si>
    <t>Фибро-фасад</t>
  </si>
  <si>
    <t>Минерал-фасад</t>
  </si>
  <si>
    <t>Минерал-структура</t>
  </si>
  <si>
    <t>Терра нова фасад</t>
  </si>
  <si>
    <t>Вододисперсионные краски</t>
  </si>
  <si>
    <t>расход*</t>
  </si>
  <si>
    <t>ВД АК</t>
  </si>
  <si>
    <t>Декоративные добавки</t>
  </si>
  <si>
    <t>Блестки серебро,золото</t>
  </si>
  <si>
    <t>г</t>
  </si>
  <si>
    <t>гр/кв.м.</t>
  </si>
  <si>
    <t>Блестки голографические</t>
  </si>
  <si>
    <t>Добавка флу-ная "Экстрим"</t>
  </si>
  <si>
    <t>от 20-50%</t>
  </si>
  <si>
    <t>Добавка фото-ная "Светлячок"</t>
  </si>
  <si>
    <t>* Расход материала зависит от техники нанесения и окончательно определяется после изготовления выкраса.</t>
  </si>
  <si>
    <t>NanoTexPro-II</t>
  </si>
  <si>
    <t>Граффито Грация</t>
  </si>
  <si>
    <t>Минерал-стоун</t>
  </si>
  <si>
    <t>Хай-Тек Шелк (Base)</t>
  </si>
  <si>
    <t>Хай-Тек Перл</t>
  </si>
  <si>
    <t>Хай-Тек Шелк S</t>
  </si>
  <si>
    <t>ВД АК фасад</t>
  </si>
  <si>
    <t>Латекс фасад</t>
  </si>
  <si>
    <t>Латекс фасад (матовая)</t>
  </si>
  <si>
    <r>
      <t xml:space="preserve">Гель перламутровый Базы: Silver, </t>
    </r>
    <r>
      <rPr>
        <sz val="11"/>
        <rFont val="Calibri"/>
        <family val="2"/>
      </rPr>
      <t>Silver Large</t>
    </r>
    <r>
      <rPr>
        <sz val="11"/>
        <rFont val="Calibri"/>
        <family val="2"/>
      </rPr>
      <t>, Gold, Silver-Gold, Silver-Blue,</t>
    </r>
    <r>
      <rPr>
        <sz val="11"/>
        <rFont val="Calibri"/>
        <family val="2"/>
      </rPr>
      <t xml:space="preserve"> Silver-Green, Bronze, Red-Bronze</t>
    </r>
  </si>
  <si>
    <r>
      <rPr>
        <sz val="11"/>
        <rFont val="Calibri"/>
        <family val="2"/>
        <charset val="204"/>
      </rPr>
      <t>кг</t>
    </r>
    <r>
      <rPr>
        <sz val="11"/>
        <rFont val="Calibri"/>
        <family val="2"/>
        <charset val="204"/>
      </rPr>
      <t>/кв.м.</t>
    </r>
  </si>
  <si>
    <r>
      <t>ArganzA</t>
    </r>
    <r>
      <rPr>
        <sz val="11"/>
        <rFont val="Calibri"/>
        <family val="2"/>
      </rPr>
      <t xml:space="preserve"> S</t>
    </r>
  </si>
  <si>
    <r>
      <t xml:space="preserve">Хай-Тек Венеция </t>
    </r>
    <r>
      <rPr>
        <sz val="11"/>
        <rFont val="Calibri"/>
        <family val="2"/>
      </rPr>
      <t>S</t>
    </r>
  </si>
  <si>
    <r>
      <t xml:space="preserve">Хай-Тек Венеция (interference) Базы: </t>
    </r>
    <r>
      <rPr>
        <sz val="11"/>
        <rFont val="Calibri"/>
        <family val="2"/>
      </rPr>
      <t>Gold</t>
    </r>
    <r>
      <rPr>
        <sz val="11"/>
        <rFont val="Calibri"/>
        <family val="2"/>
      </rPr>
      <t>, Silver-Gold, Silver-Green, Silver-Blue.</t>
    </r>
  </si>
  <si>
    <t>от 312 руб.</t>
  </si>
  <si>
    <t>от 630 руб.</t>
  </si>
  <si>
    <t>Живая вода</t>
  </si>
  <si>
    <t xml:space="preserve"> 0,12-0,15кг/кв.м.</t>
  </si>
  <si>
    <t>Теплоизоляционная штукатурка</t>
  </si>
  <si>
    <t>** В данный прайс в течение 2-х недель могут вноситься корректировки, будьте внимательны!</t>
  </si>
  <si>
    <t>Нано Линейка</t>
  </si>
  <si>
    <t>Праймер грунт концентрированный</t>
  </si>
  <si>
    <t xml:space="preserve">ArganzA inerference Базы: Gold, Silver-Gold, S-Green, S-Blue. </t>
  </si>
  <si>
    <t>Травертино    НОВИНКА!</t>
  </si>
  <si>
    <t>ТЛТ-2  (1л=0,8кг)      НОВИНКА!</t>
  </si>
  <si>
    <t>ТЛТ-1        НОВИНКА!</t>
  </si>
  <si>
    <t>Бриз.О II       НОВИНКА!</t>
  </si>
  <si>
    <t>АртМасс (1л=0,33кг)      НОВИНКА!</t>
  </si>
  <si>
    <t>ArganzA II     НОВИНКА!</t>
  </si>
  <si>
    <t>Поливелюр (Цвет)      НОВИНКА!</t>
  </si>
  <si>
    <t>Поливелюр (Base)     НОВИНКА!</t>
  </si>
  <si>
    <t>Лак/воск "Ag ЭКОЩИТ"     НОВИНКА!</t>
  </si>
  <si>
    <t>Краска ВД-АК "ЭМАЛЬ Ag Bionika"     НОВИНКА!</t>
  </si>
  <si>
    <t>Антибактериальная, глубоко проникающая пропитка "Ag ЭКОГРУНТ"    НОВИНКА!</t>
  </si>
  <si>
    <t xml:space="preserve">  КОНЦЕНТРАТ "Ag ЭКОСТОП"   НОВИНКА!</t>
  </si>
  <si>
    <t>от 1</t>
  </si>
  <si>
    <t>от</t>
  </si>
  <si>
    <t>от 0,2</t>
  </si>
  <si>
    <t>от 39,6 руб.</t>
  </si>
  <si>
    <t>цена за 1 кг (АртМасс за 1л)</t>
  </si>
  <si>
    <t>цена за 1 кг (ТЛТ-2 за 1л)</t>
  </si>
  <si>
    <t>л</t>
  </si>
  <si>
    <t>кг/5л</t>
  </si>
  <si>
    <t>кг/10л</t>
  </si>
  <si>
    <t>кг/1л</t>
  </si>
  <si>
    <t>кг /5л</t>
  </si>
  <si>
    <t>кг /15л</t>
  </si>
  <si>
    <t>ТЛТ-3 (1л=0,417кг)    НОВИНКА!</t>
  </si>
  <si>
    <t>кг/0,5л</t>
  </si>
  <si>
    <t>кг /18л</t>
  </si>
  <si>
    <t>кг/0,1л</t>
  </si>
  <si>
    <t>кг/18л</t>
  </si>
  <si>
    <t xml:space="preserve">Мультиколор+    НОВИНКА! </t>
  </si>
  <si>
    <t>1кг/1л</t>
  </si>
  <si>
    <t>5кг/5л</t>
  </si>
  <si>
    <t>0,5-0,7 кг/кв.м.</t>
  </si>
  <si>
    <t>0,5-1 л/кв.м.</t>
  </si>
  <si>
    <t>0,2-0,3 кг/кв.м.</t>
  </si>
  <si>
    <t>Грунт "Глубокого проникновения"</t>
  </si>
  <si>
    <r>
      <t xml:space="preserve">Хай-Тек Шелк (inerference) Базы: </t>
    </r>
    <r>
      <rPr>
        <sz val="11"/>
        <rFont val="Calibri"/>
        <family val="2"/>
      </rPr>
      <t>Gold</t>
    </r>
    <r>
      <rPr>
        <sz val="11"/>
        <rFont val="Calibri"/>
        <family val="2"/>
      </rPr>
      <t>, Silver-Gold, Silver-Green,Silver-Blue</t>
    </r>
  </si>
  <si>
    <t>изменения от 01.01.2015</t>
  </si>
  <si>
    <t xml:space="preserve">ИП Фомин С. С.
тел. 8(3812)63-53-36,63-53-37, 8-962-052-81-61
р\с 40802810123050001027 в филиал «Новосибирский» ОАО «Альфа-Банк»  г. Омск
к\с 30101810600000000774, БИК 045004774
ИНН 553601431404
</t>
  </si>
  <si>
    <t>ЕВРО.СТРОЙ.ДЕКОР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</si>
</sst>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&quot;р.&quot;;[Red]\-#,##0.00&quot;р.&quot;"/>
    <numFmt numFmtId="44" formatCode="_-* #,##0.00&quot;р.&quot;_-;\-* #,##0.00&quot;р.&quot;_-;_-* &quot;-&quot;??&quot;р.&quot;_-;_-@_-"/>
    <numFmt numFmtId="164" formatCode="#,##0.00&quot;р.&quot;"/>
    <numFmt numFmtId="165" formatCode="0.000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b/>
      <sz val="20"/>
      <color indexed="8"/>
      <name val="Calibri"/>
      <family val="2"/>
      <charset val="204"/>
    </font>
    <font>
      <sz val="10"/>
      <name val="Arial Cyr"/>
      <charset val="204"/>
    </font>
    <font>
      <sz val="9"/>
      <name val="Arial Cyr"/>
      <charset val="204"/>
    </font>
    <font>
      <sz val="8"/>
      <name val="Calibri"/>
      <family val="2"/>
    </font>
    <font>
      <sz val="11"/>
      <name val="Calibri"/>
      <family val="2"/>
    </font>
    <font>
      <sz val="11"/>
      <name val="Calibri"/>
      <family val="2"/>
      <charset val="204"/>
    </font>
    <font>
      <sz val="11"/>
      <name val="Calibri"/>
      <family val="2"/>
    </font>
    <font>
      <sz val="11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9"/>
      <color indexed="8"/>
      <name val="Calibri"/>
      <family val="2"/>
    </font>
    <font>
      <sz val="8"/>
      <color indexed="8"/>
      <name val="Calibri"/>
      <family val="2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10">
    <xf numFmtId="0" fontId="0" fillId="0" borderId="0" xfId="0"/>
    <xf numFmtId="0" fontId="0" fillId="0" borderId="0" xfId="0" applyBorder="1"/>
    <xf numFmtId="0" fontId="4" fillId="2" borderId="1" xfId="0" applyFont="1" applyFill="1" applyBorder="1" applyAlignment="1">
      <alignment horizontal="center" vertical="center" wrapText="1"/>
    </xf>
    <xf numFmtId="44" fontId="4" fillId="2" borderId="2" xfId="1" applyFont="1" applyFill="1" applyBorder="1" applyAlignment="1">
      <alignment horizontal="right" vertical="center"/>
    </xf>
    <xf numFmtId="44" fontId="4" fillId="2" borderId="2" xfId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right"/>
    </xf>
    <xf numFmtId="0" fontId="4" fillId="0" borderId="3" xfId="0" applyFont="1" applyFill="1" applyBorder="1" applyAlignment="1">
      <alignment horizontal="left"/>
    </xf>
    <xf numFmtId="8" fontId="4" fillId="0" borderId="4" xfId="1" applyNumberFormat="1" applyFont="1" applyBorder="1" applyAlignment="1">
      <alignment horizontal="right" vertical="center"/>
    </xf>
    <xf numFmtId="164" fontId="0" fillId="0" borderId="4" xfId="0" applyNumberFormat="1" applyBorder="1"/>
    <xf numFmtId="0" fontId="0" fillId="0" borderId="3" xfId="0" applyBorder="1" applyAlignment="1">
      <alignment horizontal="right" vertical="center"/>
    </xf>
    <xf numFmtId="0" fontId="0" fillId="0" borderId="5" xfId="0" applyBorder="1"/>
    <xf numFmtId="0" fontId="5" fillId="0" borderId="6" xfId="0" applyFont="1" applyBorder="1" applyAlignment="1">
      <alignment horizontal="right"/>
    </xf>
    <xf numFmtId="0" fontId="5" fillId="0" borderId="6" xfId="0" applyFont="1" applyBorder="1" applyAlignment="1">
      <alignment horizontal="left"/>
    </xf>
    <xf numFmtId="8" fontId="4" fillId="0" borderId="7" xfId="1" applyNumberFormat="1" applyFont="1" applyFill="1" applyBorder="1" applyAlignment="1">
      <alignment horizontal="right" vertical="center"/>
    </xf>
    <xf numFmtId="164" fontId="0" fillId="0" borderId="7" xfId="0" applyNumberFormat="1" applyBorder="1"/>
    <xf numFmtId="0" fontId="0" fillId="0" borderId="6" xfId="0" applyBorder="1" applyAlignment="1">
      <alignment horizontal="right" vertical="center"/>
    </xf>
    <xf numFmtId="0" fontId="0" fillId="0" borderId="8" xfId="0" applyBorder="1"/>
    <xf numFmtId="0" fontId="4" fillId="0" borderId="3" xfId="0" applyFont="1" applyBorder="1" applyAlignment="1">
      <alignment horizontal="right"/>
    </xf>
    <xf numFmtId="8" fontId="4" fillId="0" borderId="4" xfId="1" applyNumberFormat="1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right"/>
    </xf>
    <xf numFmtId="0" fontId="4" fillId="0" borderId="9" xfId="0" applyFont="1" applyFill="1" applyBorder="1" applyAlignment="1">
      <alignment horizontal="left"/>
    </xf>
    <xf numFmtId="8" fontId="4" fillId="0" borderId="10" xfId="1" applyNumberFormat="1" applyFont="1" applyBorder="1" applyAlignment="1">
      <alignment horizontal="right" vertical="center"/>
    </xf>
    <xf numFmtId="164" fontId="0" fillId="0" borderId="10" xfId="0" applyNumberFormat="1" applyBorder="1"/>
    <xf numFmtId="0" fontId="0" fillId="0" borderId="9" xfId="0" applyBorder="1" applyAlignment="1">
      <alignment horizontal="right" vertical="center"/>
    </xf>
    <xf numFmtId="0" fontId="0" fillId="0" borderId="11" xfId="0" applyBorder="1"/>
    <xf numFmtId="8" fontId="4" fillId="0" borderId="7" xfId="1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/>
    </xf>
    <xf numFmtId="0" fontId="4" fillId="0" borderId="6" xfId="0" applyFont="1" applyBorder="1" applyAlignment="1">
      <alignment horizontal="right"/>
    </xf>
    <xf numFmtId="0" fontId="4" fillId="0" borderId="6" xfId="0" applyFont="1" applyBorder="1" applyAlignment="1">
      <alignment horizontal="left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0" fontId="4" fillId="0" borderId="0" xfId="0" applyFont="1" applyBorder="1" applyAlignment="1">
      <alignment horizontal="left"/>
    </xf>
    <xf numFmtId="44" fontId="4" fillId="0" borderId="0" xfId="1" applyFont="1" applyBorder="1" applyAlignment="1">
      <alignment horizontal="right" vertical="center"/>
    </xf>
    <xf numFmtId="2" fontId="4" fillId="0" borderId="0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right" vertical="center"/>
    </xf>
    <xf numFmtId="8" fontId="4" fillId="0" borderId="12" xfId="1" applyNumberFormat="1" applyFont="1" applyBorder="1" applyAlignment="1">
      <alignment horizontal="right" vertical="center"/>
    </xf>
    <xf numFmtId="8" fontId="4" fillId="0" borderId="13" xfId="1" applyNumberFormat="1" applyFont="1" applyBorder="1" applyAlignment="1">
      <alignment horizontal="right" vertical="center"/>
    </xf>
    <xf numFmtId="0" fontId="0" fillId="0" borderId="3" xfId="0" applyBorder="1" applyAlignment="1">
      <alignment vertical="center"/>
    </xf>
    <xf numFmtId="8" fontId="0" fillId="0" borderId="12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8" fontId="0" fillId="0" borderId="14" xfId="0" applyNumberFormat="1" applyBorder="1" applyAlignment="1">
      <alignment horizontal="right" vertical="center"/>
    </xf>
    <xf numFmtId="0" fontId="0" fillId="0" borderId="6" xfId="0" applyBorder="1" applyAlignment="1">
      <alignment vertical="center"/>
    </xf>
    <xf numFmtId="8" fontId="0" fillId="0" borderId="13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2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0" fontId="0" fillId="0" borderId="3" xfId="0" applyBorder="1"/>
    <xf numFmtId="0" fontId="0" fillId="0" borderId="15" xfId="0" applyBorder="1"/>
    <xf numFmtId="8" fontId="0" fillId="0" borderId="4" xfId="0" applyNumberFormat="1" applyBorder="1" applyAlignment="1">
      <alignment horizontal="right" vertical="center"/>
    </xf>
    <xf numFmtId="0" fontId="0" fillId="0" borderId="6" xfId="0" applyBorder="1"/>
    <xf numFmtId="0" fontId="0" fillId="0" borderId="16" xfId="0" applyBorder="1"/>
    <xf numFmtId="8" fontId="0" fillId="0" borderId="7" xfId="0" applyNumberFormat="1" applyBorder="1" applyAlignment="1">
      <alignment horizontal="right" vertical="center"/>
    </xf>
    <xf numFmtId="0" fontId="0" fillId="0" borderId="9" xfId="0" applyBorder="1"/>
    <xf numFmtId="0" fontId="0" fillId="0" borderId="17" xfId="0" applyBorder="1"/>
    <xf numFmtId="8" fontId="0" fillId="0" borderId="10" xfId="0" applyNumberFormat="1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8" fontId="0" fillId="0" borderId="0" xfId="0" applyNumberFormat="1" applyBorder="1" applyAlignment="1">
      <alignment horizontal="right" vertical="center"/>
    </xf>
    <xf numFmtId="8" fontId="0" fillId="0" borderId="19" xfId="0" applyNumberFormat="1" applyBorder="1" applyAlignment="1">
      <alignment horizontal="right" vertical="center"/>
    </xf>
    <xf numFmtId="164" fontId="0" fillId="0" borderId="19" xfId="0" applyNumberFormat="1" applyBorder="1"/>
    <xf numFmtId="0" fontId="0" fillId="0" borderId="20" xfId="0" applyBorder="1"/>
    <xf numFmtId="0" fontId="0" fillId="2" borderId="21" xfId="0" applyFill="1" applyBorder="1" applyAlignment="1">
      <alignment vertical="center"/>
    </xf>
    <xf numFmtId="8" fontId="0" fillId="0" borderId="22" xfId="0" applyNumberFormat="1" applyBorder="1" applyAlignment="1">
      <alignment horizontal="right" vertical="center"/>
    </xf>
    <xf numFmtId="0" fontId="0" fillId="0" borderId="23" xfId="0" applyBorder="1"/>
    <xf numFmtId="164" fontId="0" fillId="0" borderId="4" xfId="0" applyNumberFormat="1" applyBorder="1" applyAlignment="1">
      <alignment vertical="center"/>
    </xf>
    <xf numFmtId="164" fontId="0" fillId="0" borderId="7" xfId="0" applyNumberFormat="1" applyBorder="1" applyAlignment="1">
      <alignment vertical="center"/>
    </xf>
    <xf numFmtId="8" fontId="0" fillId="0" borderId="24" xfId="0" applyNumberFormat="1" applyBorder="1" applyAlignment="1">
      <alignment horizontal="right" vertical="center"/>
    </xf>
    <xf numFmtId="0" fontId="0" fillId="0" borderId="3" xfId="0" applyFill="1" applyBorder="1"/>
    <xf numFmtId="0" fontId="0" fillId="0" borderId="9" xfId="0" applyFill="1" applyBorder="1"/>
    <xf numFmtId="0" fontId="0" fillId="0" borderId="6" xfId="0" applyFill="1" applyBorder="1"/>
    <xf numFmtId="2" fontId="0" fillId="0" borderId="25" xfId="0" applyNumberFormat="1" applyBorder="1" applyAlignment="1">
      <alignment horizontal="right" vertical="center"/>
    </xf>
    <xf numFmtId="0" fontId="0" fillId="0" borderId="26" xfId="0" applyBorder="1" applyAlignment="1">
      <alignment horizontal="left" vertical="center"/>
    </xf>
    <xf numFmtId="0" fontId="0" fillId="0" borderId="27" xfId="0" applyNumberFormat="1" applyBorder="1" applyAlignment="1">
      <alignment horizontal="right" vertical="center"/>
    </xf>
    <xf numFmtId="0" fontId="0" fillId="0" borderId="28" xfId="0" applyNumberFormat="1" applyBorder="1" applyAlignment="1">
      <alignment vertical="center"/>
    </xf>
    <xf numFmtId="0" fontId="0" fillId="0" borderId="25" xfId="0" applyBorder="1"/>
    <xf numFmtId="8" fontId="0" fillId="0" borderId="2" xfId="0" applyNumberFormat="1" applyBorder="1" applyAlignment="1">
      <alignment horizontal="right" vertical="center"/>
    </xf>
    <xf numFmtId="164" fontId="0" fillId="0" borderId="2" xfId="0" applyNumberFormat="1" applyBorder="1"/>
    <xf numFmtId="0" fontId="0" fillId="0" borderId="29" xfId="0" applyNumberFormat="1" applyBorder="1" applyAlignment="1">
      <alignment horizontal="right" vertical="center"/>
    </xf>
    <xf numFmtId="0" fontId="0" fillId="0" borderId="25" xfId="0" applyNumberFormat="1" applyBorder="1" applyAlignment="1">
      <alignment vertical="center"/>
    </xf>
    <xf numFmtId="0" fontId="0" fillId="0" borderId="26" xfId="0" applyBorder="1"/>
    <xf numFmtId="0" fontId="0" fillId="0" borderId="6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0" xfId="0" applyFill="1" applyBorder="1" applyAlignment="1">
      <alignment vertical="center"/>
    </xf>
    <xf numFmtId="0" fontId="0" fillId="0" borderId="31" xfId="0" applyFill="1" applyBorder="1" applyAlignment="1">
      <alignment vertical="center"/>
    </xf>
    <xf numFmtId="164" fontId="0" fillId="3" borderId="10" xfId="0" applyNumberFormat="1" applyFont="1" applyFill="1" applyBorder="1" applyAlignment="1">
      <alignment horizontal="right" vertical="top"/>
    </xf>
    <xf numFmtId="164" fontId="0" fillId="3" borderId="19" xfId="0" applyNumberFormat="1" applyFont="1" applyFill="1" applyBorder="1" applyAlignment="1">
      <alignment horizontal="right" vertical="top"/>
    </xf>
    <xf numFmtId="164" fontId="0" fillId="3" borderId="4" xfId="0" applyNumberFormat="1" applyFont="1" applyFill="1" applyBorder="1" applyAlignment="1">
      <alignment horizontal="right" vertical="top"/>
    </xf>
    <xf numFmtId="164" fontId="0" fillId="3" borderId="7" xfId="0" applyNumberFormat="1" applyFont="1" applyFill="1" applyBorder="1" applyAlignment="1">
      <alignment horizontal="right" vertical="top"/>
    </xf>
    <xf numFmtId="164" fontId="0" fillId="3" borderId="24" xfId="0" applyNumberFormat="1" applyFont="1" applyFill="1" applyBorder="1" applyAlignment="1">
      <alignment horizontal="right" vertical="top"/>
    </xf>
    <xf numFmtId="164" fontId="0" fillId="3" borderId="7" xfId="0" applyNumberFormat="1" applyFont="1" applyFill="1" applyBorder="1" applyAlignment="1">
      <alignment horizontal="right" vertical="center"/>
    </xf>
    <xf numFmtId="0" fontId="0" fillId="0" borderId="6" xfId="0" applyFill="1" applyBorder="1" applyAlignment="1">
      <alignment vertical="center"/>
    </xf>
    <xf numFmtId="164" fontId="0" fillId="0" borderId="2" xfId="0" applyNumberFormat="1" applyBorder="1" applyAlignment="1">
      <alignment horizontal="right" vertical="center"/>
    </xf>
    <xf numFmtId="164" fontId="0" fillId="0" borderId="22" xfId="0" applyNumberFormat="1" applyBorder="1" applyAlignment="1">
      <alignment horizontal="right" vertical="center"/>
    </xf>
    <xf numFmtId="164" fontId="4" fillId="2" borderId="2" xfId="1" applyNumberFormat="1" applyFont="1" applyFill="1" applyBorder="1" applyAlignment="1">
      <alignment horizontal="right" vertical="center"/>
    </xf>
    <xf numFmtId="164" fontId="4" fillId="0" borderId="4" xfId="1" applyNumberFormat="1" applyFont="1" applyBorder="1" applyAlignment="1">
      <alignment horizontal="right" vertical="center"/>
    </xf>
    <xf numFmtId="164" fontId="4" fillId="0" borderId="7" xfId="1" applyNumberFormat="1" applyFont="1" applyFill="1" applyBorder="1" applyAlignment="1">
      <alignment horizontal="right" vertical="center"/>
    </xf>
    <xf numFmtId="164" fontId="4" fillId="0" borderId="4" xfId="1" applyNumberFormat="1" applyFont="1" applyFill="1" applyBorder="1" applyAlignment="1">
      <alignment horizontal="right" vertical="center"/>
    </xf>
    <xf numFmtId="164" fontId="4" fillId="0" borderId="10" xfId="1" applyNumberFormat="1" applyFont="1" applyBorder="1" applyAlignment="1">
      <alignment horizontal="right" vertical="center"/>
    </xf>
    <xf numFmtId="164" fontId="4" fillId="0" borderId="7" xfId="1" applyNumberFormat="1" applyFont="1" applyBorder="1" applyAlignment="1">
      <alignment horizontal="right" vertical="center"/>
    </xf>
    <xf numFmtId="164" fontId="4" fillId="0" borderId="0" xfId="1" applyNumberFormat="1" applyFont="1" applyBorder="1" applyAlignment="1">
      <alignment horizontal="right" vertical="center"/>
    </xf>
    <xf numFmtId="164" fontId="0" fillId="0" borderId="0" xfId="0" applyNumberFormat="1" applyBorder="1" applyAlignment="1">
      <alignment horizontal="right" vertical="center"/>
    </xf>
    <xf numFmtId="164" fontId="0" fillId="2" borderId="2" xfId="0" applyNumberFormat="1" applyFill="1" applyBorder="1" applyAlignment="1">
      <alignment horizontal="right" vertical="center"/>
    </xf>
    <xf numFmtId="164" fontId="0" fillId="3" borderId="12" xfId="0" applyNumberFormat="1" applyFont="1" applyFill="1" applyBorder="1" applyAlignment="1">
      <alignment horizontal="right" vertical="top"/>
    </xf>
    <xf numFmtId="164" fontId="0" fillId="3" borderId="14" xfId="0" applyNumberFormat="1" applyFont="1" applyFill="1" applyBorder="1" applyAlignment="1">
      <alignment horizontal="right" vertical="top"/>
    </xf>
    <xf numFmtId="164" fontId="0" fillId="3" borderId="13" xfId="0" applyNumberFormat="1" applyFont="1" applyFill="1" applyBorder="1" applyAlignment="1">
      <alignment horizontal="right" vertical="top"/>
    </xf>
    <xf numFmtId="164" fontId="0" fillId="0" borderId="4" xfId="0" applyNumberFormat="1" applyBorder="1" applyAlignment="1">
      <alignment horizontal="right" vertical="center"/>
    </xf>
    <xf numFmtId="164" fontId="0" fillId="0" borderId="24" xfId="0" applyNumberFormat="1" applyBorder="1" applyAlignment="1">
      <alignment horizontal="right" vertical="center"/>
    </xf>
    <xf numFmtId="164" fontId="0" fillId="0" borderId="32" xfId="0" applyNumberFormat="1" applyBorder="1" applyAlignment="1">
      <alignment horizontal="right" vertical="center"/>
    </xf>
    <xf numFmtId="0" fontId="0" fillId="0" borderId="31" xfId="0" applyBorder="1"/>
    <xf numFmtId="0" fontId="0" fillId="0" borderId="18" xfId="0" applyBorder="1"/>
    <xf numFmtId="0" fontId="10" fillId="0" borderId="3" xfId="0" applyFont="1" applyBorder="1"/>
    <xf numFmtId="164" fontId="10" fillId="0" borderId="2" xfId="0" applyNumberFormat="1" applyFont="1" applyBorder="1" applyAlignment="1">
      <alignment horizontal="right" vertical="center"/>
    </xf>
    <xf numFmtId="8" fontId="10" fillId="0" borderId="0" xfId="0" applyNumberFormat="1" applyFont="1" applyBorder="1" applyAlignment="1">
      <alignment horizontal="right" vertical="center"/>
    </xf>
    <xf numFmtId="0" fontId="10" fillId="0" borderId="18" xfId="0" applyFont="1" applyBorder="1" applyAlignment="1">
      <alignment horizontal="right" vertical="center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5" xfId="0" applyFont="1" applyBorder="1"/>
    <xf numFmtId="0" fontId="10" fillId="0" borderId="6" xfId="0" applyFont="1" applyBorder="1"/>
    <xf numFmtId="164" fontId="10" fillId="0" borderId="7" xfId="0" applyNumberFormat="1" applyFont="1" applyBorder="1" applyAlignment="1">
      <alignment horizontal="right" vertical="center"/>
    </xf>
    <xf numFmtId="8" fontId="10" fillId="0" borderId="7" xfId="0" applyNumberFormat="1" applyFont="1" applyBorder="1" applyAlignment="1">
      <alignment horizontal="right" vertical="center"/>
    </xf>
    <xf numFmtId="8" fontId="10" fillId="0" borderId="30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right" vertical="center"/>
    </xf>
    <xf numFmtId="0" fontId="10" fillId="0" borderId="8" xfId="0" applyFont="1" applyBorder="1"/>
    <xf numFmtId="164" fontId="9" fillId="3" borderId="4" xfId="0" applyNumberFormat="1" applyFont="1" applyFill="1" applyBorder="1" applyAlignment="1">
      <alignment horizontal="right" vertical="top"/>
    </xf>
    <xf numFmtId="164" fontId="9" fillId="3" borderId="7" xfId="0" applyNumberFormat="1" applyFont="1" applyFill="1" applyBorder="1" applyAlignment="1">
      <alignment horizontal="right" vertical="top"/>
    </xf>
    <xf numFmtId="164" fontId="9" fillId="0" borderId="22" xfId="0" applyNumberFormat="1" applyFont="1" applyBorder="1" applyAlignment="1">
      <alignment horizontal="right" vertical="center"/>
    </xf>
    <xf numFmtId="0" fontId="0" fillId="0" borderId="33" xfId="0" applyBorder="1" applyAlignment="1">
      <alignment horizontal="right" vertical="center"/>
    </xf>
    <xf numFmtId="0" fontId="0" fillId="0" borderId="34" xfId="0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164" fontId="1" fillId="3" borderId="10" xfId="0" applyNumberFormat="1" applyFont="1" applyFill="1" applyBorder="1" applyAlignment="1">
      <alignment horizontal="right" vertical="top"/>
    </xf>
    <xf numFmtId="164" fontId="0" fillId="0" borderId="35" xfId="0" applyNumberFormat="1" applyBorder="1"/>
    <xf numFmtId="0" fontId="0" fillId="0" borderId="36" xfId="0" applyBorder="1" applyAlignment="1">
      <alignment horizontal="right" vertical="center"/>
    </xf>
    <xf numFmtId="0" fontId="1" fillId="0" borderId="37" xfId="0" applyFont="1" applyBorder="1" applyAlignment="1">
      <alignment horizontal="right" vertical="center"/>
    </xf>
    <xf numFmtId="0" fontId="1" fillId="0" borderId="38" xfId="0" applyFont="1" applyBorder="1" applyAlignment="1">
      <alignment horizontal="right" vertical="center"/>
    </xf>
    <xf numFmtId="0" fontId="1" fillId="0" borderId="23" xfId="0" applyFont="1" applyBorder="1"/>
    <xf numFmtId="164" fontId="1" fillId="3" borderId="4" xfId="0" applyNumberFormat="1" applyFont="1" applyFill="1" applyBorder="1" applyAlignment="1">
      <alignment horizontal="right" vertical="top"/>
    </xf>
    <xf numFmtId="164" fontId="0" fillId="0" borderId="39" xfId="0" applyNumberFormat="1" applyBorder="1"/>
    <xf numFmtId="2" fontId="11" fillId="0" borderId="39" xfId="0" applyNumberFormat="1" applyFont="1" applyBorder="1" applyAlignment="1">
      <alignment vertical="center"/>
    </xf>
    <xf numFmtId="2" fontId="11" fillId="0" borderId="26" xfId="0" applyNumberFormat="1" applyFont="1" applyBorder="1" applyAlignment="1">
      <alignment vertical="center"/>
    </xf>
    <xf numFmtId="0" fontId="0" fillId="0" borderId="40" xfId="0" applyBorder="1"/>
    <xf numFmtId="164" fontId="1" fillId="3" borderId="7" xfId="0" applyNumberFormat="1" applyFont="1" applyFill="1" applyBorder="1" applyAlignment="1">
      <alignment horizontal="right" vertical="top"/>
    </xf>
    <xf numFmtId="164" fontId="0" fillId="0" borderId="13" xfId="0" applyNumberFormat="1" applyBorder="1"/>
    <xf numFmtId="8" fontId="0" fillId="0" borderId="7" xfId="0" applyNumberFormat="1" applyBorder="1"/>
    <xf numFmtId="2" fontId="0" fillId="0" borderId="41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2" fontId="0" fillId="0" borderId="42" xfId="0" applyNumberFormat="1" applyBorder="1" applyAlignment="1">
      <alignment horizontal="right" vertical="center"/>
    </xf>
    <xf numFmtId="0" fontId="0" fillId="0" borderId="20" xfId="0" applyBorder="1" applyAlignment="1">
      <alignment horizontal="left" vertical="center"/>
    </xf>
    <xf numFmtId="0" fontId="1" fillId="4" borderId="21" xfId="0" applyFont="1" applyFill="1" applyBorder="1" applyAlignment="1">
      <alignment horizontal="center" vertical="center"/>
    </xf>
    <xf numFmtId="0" fontId="1" fillId="4" borderId="43" xfId="0" applyFont="1" applyFill="1" applyBorder="1" applyAlignment="1">
      <alignment horizontal="center" vertical="center"/>
    </xf>
    <xf numFmtId="0" fontId="1" fillId="4" borderId="44" xfId="0" applyFont="1" applyFill="1" applyBorder="1" applyAlignment="1">
      <alignment horizontal="center" vertical="center"/>
    </xf>
    <xf numFmtId="0" fontId="12" fillId="0" borderId="0" xfId="0" applyFont="1" applyBorder="1"/>
    <xf numFmtId="164" fontId="12" fillId="0" borderId="0" xfId="0" applyNumberFormat="1" applyFont="1" applyBorder="1" applyAlignment="1">
      <alignment horizontal="right" vertical="center"/>
    </xf>
    <xf numFmtId="0" fontId="12" fillId="0" borderId="0" xfId="0" applyFont="1" applyBorder="1" applyAlignment="1">
      <alignment horizontal="right" vertical="center"/>
    </xf>
    <xf numFmtId="2" fontId="12" fillId="0" borderId="0" xfId="0" applyNumberFormat="1" applyFont="1" applyBorder="1" applyAlignment="1">
      <alignment horizontal="right" vertical="center"/>
    </xf>
    <xf numFmtId="0" fontId="12" fillId="0" borderId="0" xfId="0" applyFont="1" applyBorder="1" applyAlignment="1">
      <alignment horizontal="left" vertical="center"/>
    </xf>
    <xf numFmtId="164" fontId="0" fillId="0" borderId="45" xfId="0" applyNumberFormat="1" applyBorder="1"/>
    <xf numFmtId="164" fontId="0" fillId="0" borderId="7" xfId="0" applyNumberFormat="1" applyBorder="1" applyAlignment="1">
      <alignment horizontal="right" vertical="center"/>
    </xf>
    <xf numFmtId="0" fontId="1" fillId="4" borderId="44" xfId="0" applyFont="1" applyFill="1" applyBorder="1" applyAlignment="1">
      <alignment horizontal="center" vertical="center" wrapText="1"/>
    </xf>
    <xf numFmtId="0" fontId="0" fillId="2" borderId="43" xfId="0" applyFill="1" applyBorder="1" applyAlignment="1">
      <alignment vertical="center"/>
    </xf>
    <xf numFmtId="0" fontId="0" fillId="2" borderId="44" xfId="0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8" fontId="0" fillId="0" borderId="4" xfId="0" applyNumberFormat="1" applyBorder="1"/>
    <xf numFmtId="0" fontId="0" fillId="0" borderId="37" xfId="0" applyBorder="1" applyAlignment="1">
      <alignment horizontal="right" vertical="center"/>
    </xf>
    <xf numFmtId="0" fontId="0" fillId="0" borderId="38" xfId="0" applyBorder="1" applyAlignment="1">
      <alignment horizontal="right" vertical="center"/>
    </xf>
    <xf numFmtId="0" fontId="0" fillId="0" borderId="25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38" xfId="0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44" fontId="4" fillId="2" borderId="2" xfId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8" fillId="0" borderId="15" xfId="0" applyFont="1" applyBorder="1"/>
    <xf numFmtId="0" fontId="1" fillId="4" borderId="43" xfId="0" applyFont="1" applyFill="1" applyBorder="1" applyAlignment="1">
      <alignment horizontal="center" vertical="center" wrapText="1"/>
    </xf>
    <xf numFmtId="164" fontId="1" fillId="3" borderId="22" xfId="0" applyNumberFormat="1" applyFont="1" applyFill="1" applyBorder="1" applyAlignment="1">
      <alignment horizontal="right" vertical="top"/>
    </xf>
    <xf numFmtId="164" fontId="0" fillId="0" borderId="41" xfId="0" applyNumberFormat="1" applyBorder="1"/>
    <xf numFmtId="0" fontId="1" fillId="0" borderId="31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0" borderId="8" xfId="0" applyFont="1" applyBorder="1"/>
    <xf numFmtId="164" fontId="0" fillId="0" borderId="14" xfId="0" applyNumberFormat="1" applyBorder="1"/>
    <xf numFmtId="0" fontId="1" fillId="0" borderId="33" xfId="0" applyFont="1" applyBorder="1" applyAlignment="1">
      <alignment horizontal="right" vertical="center"/>
    </xf>
    <xf numFmtId="0" fontId="1" fillId="0" borderId="34" xfId="0" applyFont="1" applyBorder="1" applyAlignment="1">
      <alignment horizontal="right" vertical="center"/>
    </xf>
    <xf numFmtId="0" fontId="1" fillId="0" borderId="48" xfId="0" applyFont="1" applyBorder="1"/>
    <xf numFmtId="0" fontId="8" fillId="0" borderId="16" xfId="0" applyFont="1" applyBorder="1"/>
    <xf numFmtId="0" fontId="0" fillId="0" borderId="30" xfId="0" applyBorder="1" applyAlignment="1">
      <alignment horizontal="center" vertical="center"/>
    </xf>
    <xf numFmtId="164" fontId="0" fillId="0" borderId="22" xfId="0" applyNumberFormat="1" applyBorder="1" applyAlignment="1">
      <alignment horizontal="right" vertical="center"/>
    </xf>
    <xf numFmtId="0" fontId="7" fillId="4" borderId="21" xfId="0" applyFont="1" applyFill="1" applyBorder="1" applyAlignment="1">
      <alignment horizontal="center" vertical="center" wrapText="1"/>
    </xf>
    <xf numFmtId="0" fontId="9" fillId="4" borderId="44" xfId="0" applyFont="1" applyFill="1" applyBorder="1" applyAlignment="1">
      <alignment horizontal="center" vertical="center" wrapText="1"/>
    </xf>
    <xf numFmtId="2" fontId="0" fillId="0" borderId="39" xfId="0" applyNumberFormat="1" applyBorder="1" applyAlignment="1">
      <alignment horizontal="right" vertical="center"/>
    </xf>
    <xf numFmtId="2" fontId="0" fillId="0" borderId="41" xfId="0" applyNumberFormat="1" applyBorder="1" applyAlignment="1">
      <alignment horizontal="right" vertical="center"/>
    </xf>
    <xf numFmtId="0" fontId="0" fillId="0" borderId="2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4" fillId="4" borderId="21" xfId="0" applyFont="1" applyFill="1" applyBorder="1" applyAlignment="1">
      <alignment horizontal="left" vertical="center"/>
    </xf>
    <xf numFmtId="0" fontId="4" fillId="4" borderId="44" xfId="0" applyFont="1" applyFill="1" applyBorder="1" applyAlignment="1">
      <alignment horizontal="left" vertical="center"/>
    </xf>
    <xf numFmtId="2" fontId="4" fillId="0" borderId="39" xfId="0" applyNumberFormat="1" applyFont="1" applyBorder="1" applyAlignment="1">
      <alignment horizontal="right" vertical="center"/>
    </xf>
    <xf numFmtId="2" fontId="4" fillId="0" borderId="41" xfId="0" applyNumberFormat="1" applyFont="1" applyBorder="1" applyAlignment="1">
      <alignment horizontal="right" vertical="center"/>
    </xf>
    <xf numFmtId="0" fontId="4" fillId="0" borderId="2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0" fillId="5" borderId="27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47" xfId="0" applyFill="1" applyBorder="1" applyAlignment="1">
      <alignment horizontal="center"/>
    </xf>
    <xf numFmtId="0" fontId="4" fillId="2" borderId="39" xfId="0" applyFont="1" applyFill="1" applyBorder="1" applyAlignment="1">
      <alignment horizontal="center"/>
    </xf>
    <xf numFmtId="0" fontId="4" fillId="2" borderId="46" xfId="0" applyFont="1" applyFill="1" applyBorder="1" applyAlignment="1">
      <alignment horizontal="center"/>
    </xf>
    <xf numFmtId="2" fontId="4" fillId="2" borderId="39" xfId="0" applyNumberFormat="1" applyFont="1" applyFill="1" applyBorder="1" applyAlignment="1">
      <alignment horizontal="center" vertical="center" wrapText="1"/>
    </xf>
    <xf numFmtId="2" fontId="4" fillId="2" borderId="46" xfId="0" applyNumberFormat="1" applyFont="1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4" fillId="4" borderId="21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center" vertical="center" wrapText="1"/>
    </xf>
    <xf numFmtId="2" fontId="4" fillId="0" borderId="39" xfId="0" applyNumberFormat="1" applyFont="1" applyBorder="1" applyAlignment="1">
      <alignment horizontal="right" vertical="center" wrapText="1"/>
    </xf>
    <xf numFmtId="2" fontId="4" fillId="0" borderId="41" xfId="0" applyNumberFormat="1" applyFont="1" applyBorder="1" applyAlignment="1">
      <alignment horizontal="right" vertical="center" wrapText="1"/>
    </xf>
    <xf numFmtId="0" fontId="4" fillId="4" borderId="43" xfId="0" applyFont="1" applyFill="1" applyBorder="1" applyAlignment="1">
      <alignment horizontal="center" vertical="center" wrapText="1"/>
    </xf>
    <xf numFmtId="2" fontId="4" fillId="0" borderId="42" xfId="0" applyNumberFormat="1" applyFont="1" applyBorder="1" applyAlignment="1">
      <alignment horizontal="right" vertical="center" wrapText="1"/>
    </xf>
    <xf numFmtId="0" fontId="4" fillId="0" borderId="20" xfId="0" applyFont="1" applyBorder="1" applyAlignment="1">
      <alignment horizontal="left" vertical="center"/>
    </xf>
    <xf numFmtId="0" fontId="0" fillId="2" borderId="29" xfId="0" applyFill="1" applyBorder="1" applyAlignment="1">
      <alignment horizontal="center"/>
    </xf>
    <xf numFmtId="0" fontId="0" fillId="2" borderId="46" xfId="0" applyFill="1" applyBorder="1" applyAlignment="1">
      <alignment horizontal="center"/>
    </xf>
    <xf numFmtId="0" fontId="0" fillId="2" borderId="39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44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4" fontId="0" fillId="0" borderId="2" xfId="0" applyNumberFormat="1" applyBorder="1" applyAlignment="1">
      <alignment horizontal="right" vertical="center"/>
    </xf>
    <xf numFmtId="164" fontId="0" fillId="0" borderId="22" xfId="0" applyNumberFormat="1" applyBorder="1" applyAlignment="1">
      <alignment horizontal="right" vertical="center"/>
    </xf>
    <xf numFmtId="2" fontId="0" fillId="0" borderId="39" xfId="0" applyNumberFormat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2" fontId="0" fillId="0" borderId="41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2" fontId="0" fillId="0" borderId="25" xfId="0" applyNumberFormat="1" applyBorder="1" applyAlignment="1">
      <alignment horizontal="right" vertical="center"/>
    </xf>
    <xf numFmtId="2" fontId="0" fillId="0" borderId="0" xfId="0" applyNumberFormat="1" applyBorder="1" applyAlignment="1">
      <alignment horizontal="right" vertical="center"/>
    </xf>
    <xf numFmtId="2" fontId="0" fillId="0" borderId="6" xfId="0" applyNumberFormat="1" applyBorder="1" applyAlignment="1">
      <alignment horizontal="right" vertical="center"/>
    </xf>
    <xf numFmtId="0" fontId="0" fillId="0" borderId="20" xfId="0" applyBorder="1" applyAlignment="1">
      <alignment horizontal="left" vertical="center"/>
    </xf>
    <xf numFmtId="0" fontId="0" fillId="0" borderId="39" xfId="0" applyNumberFormat="1" applyBorder="1" applyAlignment="1">
      <alignment horizontal="right" vertical="center"/>
    </xf>
    <xf numFmtId="0" fontId="0" fillId="0" borderId="41" xfId="0" applyNumberFormat="1" applyBorder="1" applyAlignment="1">
      <alignment horizontal="right" vertical="center"/>
    </xf>
    <xf numFmtId="0" fontId="7" fillId="2" borderId="21" xfId="0" applyFont="1" applyFill="1" applyBorder="1" applyAlignment="1">
      <alignment horizontal="center" vertical="center" wrapText="1"/>
    </xf>
    <xf numFmtId="0" fontId="9" fillId="2" borderId="44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/>
    </xf>
    <xf numFmtId="0" fontId="9" fillId="2" borderId="44" xfId="0" applyFont="1" applyFill="1" applyBorder="1" applyAlignment="1">
      <alignment horizontal="center" vertical="center"/>
    </xf>
    <xf numFmtId="2" fontId="0" fillId="0" borderId="42" xfId="0" applyNumberFormat="1" applyBorder="1" applyAlignment="1">
      <alignment horizontal="right" vertical="center"/>
    </xf>
    <xf numFmtId="0" fontId="0" fillId="4" borderId="43" xfId="0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49" xfId="0" applyBorder="1" applyAlignment="1">
      <alignment horizontal="center"/>
    </xf>
    <xf numFmtId="0" fontId="8" fillId="4" borderId="21" xfId="0" applyFont="1" applyFill="1" applyBorder="1" applyAlignment="1">
      <alignment horizontal="center" vertical="center"/>
    </xf>
    <xf numFmtId="0" fontId="10" fillId="4" borderId="44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/>
    </xf>
    <xf numFmtId="0" fontId="9" fillId="4" borderId="44" xfId="0" applyFont="1" applyFill="1" applyBorder="1" applyAlignment="1">
      <alignment horizontal="center"/>
    </xf>
    <xf numFmtId="2" fontId="10" fillId="0" borderId="39" xfId="0" applyNumberFormat="1" applyFont="1" applyBorder="1" applyAlignment="1">
      <alignment horizontal="right" vertical="center"/>
    </xf>
    <xf numFmtId="2" fontId="10" fillId="0" borderId="41" xfId="0" applyNumberFormat="1" applyFont="1" applyBorder="1" applyAlignment="1">
      <alignment horizontal="right" vertical="center"/>
    </xf>
    <xf numFmtId="0" fontId="7" fillId="4" borderId="21" xfId="0" applyFont="1" applyFill="1" applyBorder="1" applyAlignment="1">
      <alignment horizontal="center" vertical="center"/>
    </xf>
    <xf numFmtId="0" fontId="9" fillId="4" borderId="44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0" fontId="0" fillId="2" borderId="21" xfId="0" applyFill="1" applyBorder="1" applyAlignment="1">
      <alignment horizontal="center" vertical="center" wrapText="1"/>
    </xf>
    <xf numFmtId="0" fontId="0" fillId="2" borderId="44" xfId="0" applyFill="1" applyBorder="1" applyAlignment="1">
      <alignment horizontal="center" vertical="center" wrapText="1"/>
    </xf>
    <xf numFmtId="0" fontId="0" fillId="2" borderId="43" xfId="0" applyFill="1" applyBorder="1" applyAlignment="1">
      <alignment horizontal="center" vertical="center" wrapText="1"/>
    </xf>
    <xf numFmtId="2" fontId="4" fillId="0" borderId="25" xfId="0" applyNumberFormat="1" applyFont="1" applyBorder="1" applyAlignment="1">
      <alignment horizontal="right" vertical="center" wrapText="1"/>
    </xf>
    <xf numFmtId="2" fontId="4" fillId="0" borderId="6" xfId="0" applyNumberFormat="1" applyFont="1" applyBorder="1" applyAlignment="1">
      <alignment horizontal="right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 wrapText="1"/>
    </xf>
    <xf numFmtId="165" fontId="4" fillId="0" borderId="39" xfId="0" applyNumberFormat="1" applyFont="1" applyBorder="1" applyAlignment="1">
      <alignment horizontal="right" vertical="center"/>
    </xf>
    <xf numFmtId="165" fontId="4" fillId="0" borderId="41" xfId="0" applyNumberFormat="1" applyFont="1" applyBorder="1" applyAlignment="1">
      <alignment horizontal="right" vertical="center"/>
    </xf>
    <xf numFmtId="0" fontId="3" fillId="0" borderId="29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0" fillId="0" borderId="3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4" fillId="0" borderId="28" xfId="0" applyFont="1" applyBorder="1" applyAlignment="1">
      <alignment horizontal="center"/>
    </xf>
    <xf numFmtId="0" fontId="0" fillId="4" borderId="51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30" xfId="0" applyBorder="1" applyAlignment="1">
      <alignment horizontal="center"/>
    </xf>
    <xf numFmtId="2" fontId="0" fillId="0" borderId="35" xfId="0" applyNumberFormat="1" applyBorder="1" applyAlignment="1">
      <alignment horizontal="center" vertical="center"/>
    </xf>
    <xf numFmtId="2" fontId="0" fillId="0" borderId="52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2" fontId="0" fillId="0" borderId="42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4" fillId="5" borderId="47" xfId="0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top" wrapText="1"/>
    </xf>
    <xf numFmtId="0" fontId="9" fillId="2" borderId="44" xfId="0" applyFont="1" applyFill="1" applyBorder="1" applyAlignment="1">
      <alignment horizontal="center" vertical="top" wrapText="1"/>
    </xf>
    <xf numFmtId="0" fontId="0" fillId="0" borderId="36" xfId="0" applyBorder="1" applyAlignment="1">
      <alignment horizontal="center" vertic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1</xdr:row>
      <xdr:rowOff>19050</xdr:rowOff>
    </xdr:from>
    <xdr:to>
      <xdr:col>0</xdr:col>
      <xdr:colOff>1581151</xdr:colOff>
      <xdr:row>6</xdr:row>
      <xdr:rowOff>61513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1" y="352425"/>
          <a:ext cx="1562100" cy="994963"/>
        </a:xfrm>
        <a:prstGeom prst="rect">
          <a:avLst/>
        </a:prstGeom>
        <a:solidFill>
          <a:srgbClr val="FFC000"/>
        </a:solidFill>
        <a:effectLst>
          <a:glow rad="127000">
            <a:schemeClr val="bg1"/>
          </a:glow>
        </a:effectLst>
        <a:scene3d>
          <a:camera prst="orthographicFront"/>
          <a:lightRig rig="threePt" dir="t"/>
        </a:scene3d>
        <a:sp3d prstMaterial="dkEdge">
          <a:bevelB/>
        </a:sp3d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5"/>
  <sheetViews>
    <sheetView tabSelected="1" view="pageBreakPreview" zoomScaleNormal="100" zoomScaleSheetLayoutView="100" workbookViewId="0">
      <selection activeCell="N4" sqref="N4"/>
    </sheetView>
  </sheetViews>
  <sheetFormatPr defaultRowHeight="15" x14ac:dyDescent="0.25"/>
  <cols>
    <col min="1" max="1" width="32.7109375" style="45" customWidth="1"/>
    <col min="2" max="2" width="5.5703125" style="1" customWidth="1"/>
    <col min="3" max="3" width="6.7109375" style="1" customWidth="1"/>
    <col min="4" max="4" width="14.5703125" style="103" customWidth="1"/>
    <col min="5" max="5" width="12.28515625" style="35" customWidth="1"/>
    <col min="6" max="6" width="11.7109375" style="35" customWidth="1"/>
    <col min="7" max="7" width="7.140625" style="46" customWidth="1"/>
    <col min="8" max="8" width="8.7109375" style="47" customWidth="1"/>
    <col min="9" max="9" width="5.140625" style="35" customWidth="1"/>
    <col min="10" max="10" width="1.7109375" style="35" customWidth="1"/>
    <col min="11" max="11" width="6.140625" style="35" customWidth="1"/>
    <col min="12" max="12" width="5.5703125" style="1" customWidth="1"/>
    <col min="13" max="13" width="9.140625" style="1"/>
    <col min="14" max="14" width="48.7109375" style="1" customWidth="1"/>
    <col min="15" max="15" width="12.28515625" style="1" customWidth="1"/>
    <col min="16" max="16384" width="9.140625" style="1"/>
  </cols>
  <sheetData>
    <row r="1" spans="1:12" ht="26.25" x14ac:dyDescent="0.4">
      <c r="A1" s="287" t="s">
        <v>117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9"/>
    </row>
    <row r="2" spans="1:12" x14ac:dyDescent="0.25">
      <c r="A2" s="309" t="s">
        <v>116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41"/>
    </row>
    <row r="3" spans="1:12" x14ac:dyDescent="0.25">
      <c r="A3" s="290"/>
      <c r="B3" s="291"/>
      <c r="C3" s="291"/>
      <c r="D3" s="291"/>
      <c r="E3" s="291"/>
      <c r="F3" s="291"/>
      <c r="G3" s="291"/>
      <c r="H3" s="291"/>
      <c r="I3" s="291"/>
      <c r="J3" s="291"/>
      <c r="K3" s="291"/>
      <c r="L3" s="241"/>
    </row>
    <row r="4" spans="1:12" x14ac:dyDescent="0.25">
      <c r="A4" s="290"/>
      <c r="B4" s="291"/>
      <c r="C4" s="291"/>
      <c r="D4" s="291"/>
      <c r="E4" s="291"/>
      <c r="F4" s="291"/>
      <c r="G4" s="291"/>
      <c r="H4" s="291"/>
      <c r="I4" s="291"/>
      <c r="J4" s="291"/>
      <c r="K4" s="291"/>
      <c r="L4" s="241"/>
    </row>
    <row r="5" spans="1:12" x14ac:dyDescent="0.25">
      <c r="A5" s="290"/>
      <c r="B5" s="291"/>
      <c r="C5" s="291"/>
      <c r="D5" s="291"/>
      <c r="E5" s="291"/>
      <c r="F5" s="291"/>
      <c r="G5" s="291"/>
      <c r="H5" s="291"/>
      <c r="I5" s="291"/>
      <c r="J5" s="291"/>
      <c r="K5" s="291"/>
      <c r="L5" s="241"/>
    </row>
    <row r="6" spans="1:12" x14ac:dyDescent="0.25">
      <c r="A6" s="290"/>
      <c r="B6" s="291"/>
      <c r="C6" s="291"/>
      <c r="D6" s="291"/>
      <c r="E6" s="291"/>
      <c r="F6" s="291"/>
      <c r="G6" s="291"/>
      <c r="H6" s="291"/>
      <c r="I6" s="291"/>
      <c r="J6" s="291"/>
      <c r="K6" s="291"/>
      <c r="L6" s="241"/>
    </row>
    <row r="7" spans="1:12" ht="12.75" customHeight="1" thickBot="1" x14ac:dyDescent="0.3">
      <c r="A7" s="292"/>
      <c r="B7" s="282"/>
      <c r="C7" s="282"/>
      <c r="D7" s="282"/>
      <c r="E7" s="282"/>
      <c r="F7" s="282"/>
      <c r="G7" s="282"/>
      <c r="H7" s="282"/>
      <c r="I7" s="282"/>
      <c r="J7" s="282"/>
      <c r="K7" s="282"/>
      <c r="L7" s="242"/>
    </row>
    <row r="8" spans="1:12" ht="12" customHeight="1" thickBot="1" x14ac:dyDescent="0.3">
      <c r="A8" s="293" t="s">
        <v>115</v>
      </c>
      <c r="B8" s="293"/>
      <c r="C8" s="293"/>
      <c r="D8" s="293"/>
      <c r="E8" s="293"/>
      <c r="F8" s="293"/>
      <c r="G8" s="293"/>
      <c r="H8" s="293"/>
      <c r="I8" s="293"/>
      <c r="J8" s="293"/>
      <c r="K8" s="293"/>
      <c r="L8" s="293"/>
    </row>
    <row r="9" spans="1:12" ht="15.75" thickBot="1" x14ac:dyDescent="0.3">
      <c r="A9" s="203" t="s">
        <v>0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5"/>
    </row>
    <row r="10" spans="1:12" ht="15.75" customHeight="1" thickBot="1" x14ac:dyDescent="0.3">
      <c r="A10" s="2" t="s">
        <v>1</v>
      </c>
      <c r="B10" s="206" t="s">
        <v>2</v>
      </c>
      <c r="C10" s="207"/>
      <c r="D10" s="96" t="s">
        <v>3</v>
      </c>
      <c r="E10" s="3" t="s">
        <v>4</v>
      </c>
      <c r="F10" s="4" t="s">
        <v>5</v>
      </c>
      <c r="G10" s="208" t="s">
        <v>6</v>
      </c>
      <c r="H10" s="209"/>
      <c r="I10" s="210" t="s">
        <v>7</v>
      </c>
      <c r="J10" s="211"/>
      <c r="K10" s="211"/>
      <c r="L10" s="212"/>
    </row>
    <row r="11" spans="1:12" ht="15" customHeight="1" thickBot="1" x14ac:dyDescent="0.3">
      <c r="A11" s="283" t="s">
        <v>8</v>
      </c>
      <c r="B11" s="5">
        <v>5</v>
      </c>
      <c r="C11" s="6" t="s">
        <v>97</v>
      </c>
      <c r="D11" s="97">
        <v>1045</v>
      </c>
      <c r="E11" s="7">
        <f>D11/B11</f>
        <v>209</v>
      </c>
      <c r="F11" s="8">
        <f>E11*G11</f>
        <v>31.349999999999998</v>
      </c>
      <c r="G11" s="215">
        <v>0.15</v>
      </c>
      <c r="H11" s="201" t="s">
        <v>12</v>
      </c>
      <c r="I11" s="9">
        <v>30</v>
      </c>
      <c r="J11" s="9" t="s">
        <v>9</v>
      </c>
      <c r="K11" s="9">
        <v>33</v>
      </c>
      <c r="L11" s="10" t="s">
        <v>10</v>
      </c>
    </row>
    <row r="12" spans="1:12" ht="15.75" thickBot="1" x14ac:dyDescent="0.3">
      <c r="A12" s="284"/>
      <c r="B12" s="11">
        <v>10</v>
      </c>
      <c r="C12" s="12" t="s">
        <v>98</v>
      </c>
      <c r="D12" s="98">
        <v>1705</v>
      </c>
      <c r="E12" s="13">
        <f t="shared" ref="E12:E19" si="0">D12/B12</f>
        <v>170.5</v>
      </c>
      <c r="F12" s="8">
        <f>E12*G11</f>
        <v>25.574999999999999</v>
      </c>
      <c r="G12" s="216"/>
      <c r="H12" s="202"/>
      <c r="I12" s="15">
        <v>60</v>
      </c>
      <c r="J12" s="15" t="s">
        <v>9</v>
      </c>
      <c r="K12" s="15">
        <v>73</v>
      </c>
      <c r="L12" s="16" t="s">
        <v>10</v>
      </c>
    </row>
    <row r="13" spans="1:12" ht="15" customHeight="1" thickBot="1" x14ac:dyDescent="0.3">
      <c r="A13" s="283" t="s">
        <v>11</v>
      </c>
      <c r="B13" s="17">
        <v>1</v>
      </c>
      <c r="C13" s="6" t="s">
        <v>99</v>
      </c>
      <c r="D13" s="99">
        <v>500</v>
      </c>
      <c r="E13" s="18">
        <f t="shared" si="0"/>
        <v>500</v>
      </c>
      <c r="F13" s="8">
        <f>D13*G13</f>
        <v>100</v>
      </c>
      <c r="G13" s="215">
        <v>0.2</v>
      </c>
      <c r="H13" s="201" t="s">
        <v>12</v>
      </c>
      <c r="I13" s="226">
        <v>5</v>
      </c>
      <c r="J13" s="227"/>
      <c r="K13" s="227"/>
      <c r="L13" s="10" t="s">
        <v>10</v>
      </c>
    </row>
    <row r="14" spans="1:12" ht="15.75" thickBot="1" x14ac:dyDescent="0.3">
      <c r="A14" s="306"/>
      <c r="B14" s="19">
        <v>5</v>
      </c>
      <c r="C14" s="20" t="s">
        <v>100</v>
      </c>
      <c r="D14" s="100">
        <v>1490</v>
      </c>
      <c r="E14" s="21">
        <f>D14/B14</f>
        <v>298</v>
      </c>
      <c r="F14" s="8">
        <f>E14*G13</f>
        <v>59.6</v>
      </c>
      <c r="G14" s="218"/>
      <c r="H14" s="219"/>
      <c r="I14" s="23">
        <v>22</v>
      </c>
      <c r="J14" s="23" t="s">
        <v>9</v>
      </c>
      <c r="K14" s="23">
        <v>27</v>
      </c>
      <c r="L14" s="24" t="s">
        <v>10</v>
      </c>
    </row>
    <row r="15" spans="1:12" ht="15.75" thickBot="1" x14ac:dyDescent="0.3">
      <c r="A15" s="284"/>
      <c r="B15" s="11">
        <v>15</v>
      </c>
      <c r="C15" s="12" t="s">
        <v>104</v>
      </c>
      <c r="D15" s="101">
        <v>3300</v>
      </c>
      <c r="E15" s="25">
        <f t="shared" si="0"/>
        <v>220</v>
      </c>
      <c r="F15" s="8">
        <f>E15*G13</f>
        <v>44</v>
      </c>
      <c r="G15" s="216"/>
      <c r="H15" s="202"/>
      <c r="I15" s="15">
        <v>67</v>
      </c>
      <c r="J15" s="15" t="s">
        <v>9</v>
      </c>
      <c r="K15" s="15">
        <v>82</v>
      </c>
      <c r="L15" s="16" t="s">
        <v>10</v>
      </c>
    </row>
    <row r="16" spans="1:12" ht="15" customHeight="1" thickBot="1" x14ac:dyDescent="0.3">
      <c r="A16" s="280" t="s">
        <v>113</v>
      </c>
      <c r="B16" s="17">
        <v>5</v>
      </c>
      <c r="C16" s="26" t="s">
        <v>97</v>
      </c>
      <c r="D16" s="97">
        <v>1430</v>
      </c>
      <c r="E16" s="7">
        <f>D16/B16</f>
        <v>286</v>
      </c>
      <c r="F16" s="8">
        <f>E16*G16</f>
        <v>42.9</v>
      </c>
      <c r="G16" s="199">
        <v>0.15</v>
      </c>
      <c r="H16" s="201" t="s">
        <v>12</v>
      </c>
      <c r="I16" s="9">
        <v>30</v>
      </c>
      <c r="J16" s="9" t="s">
        <v>9</v>
      </c>
      <c r="K16" s="9">
        <v>36</v>
      </c>
      <c r="L16" s="10" t="s">
        <v>10</v>
      </c>
    </row>
    <row r="17" spans="1:12" ht="18.75" customHeight="1" thickBot="1" x14ac:dyDescent="0.3">
      <c r="A17" s="281"/>
      <c r="B17" s="27">
        <v>10</v>
      </c>
      <c r="C17" s="28" t="s">
        <v>98</v>
      </c>
      <c r="D17" s="101">
        <v>2090</v>
      </c>
      <c r="E17" s="25">
        <f>D17/B17</f>
        <v>209</v>
      </c>
      <c r="F17" s="8">
        <f>E17*G16</f>
        <v>31.349999999999998</v>
      </c>
      <c r="G17" s="200"/>
      <c r="H17" s="202"/>
      <c r="I17" s="15">
        <v>60</v>
      </c>
      <c r="J17" s="15" t="s">
        <v>9</v>
      </c>
      <c r="K17" s="15">
        <v>73</v>
      </c>
      <c r="L17" s="16" t="s">
        <v>10</v>
      </c>
    </row>
    <row r="18" spans="1:12" ht="15.75" customHeight="1" thickBot="1" x14ac:dyDescent="0.3">
      <c r="A18" s="280" t="s">
        <v>76</v>
      </c>
      <c r="B18" s="17">
        <v>5</v>
      </c>
      <c r="C18" s="26" t="s">
        <v>97</v>
      </c>
      <c r="D18" s="97">
        <v>2805</v>
      </c>
      <c r="E18" s="7">
        <f t="shared" si="0"/>
        <v>561</v>
      </c>
      <c r="F18" s="8">
        <f>E18*G18</f>
        <v>8.4149999999999991</v>
      </c>
      <c r="G18" s="285">
        <v>1.4999999999999999E-2</v>
      </c>
      <c r="H18" s="201" t="s">
        <v>12</v>
      </c>
      <c r="I18" s="9"/>
      <c r="J18" s="9"/>
      <c r="K18" s="9"/>
      <c r="L18" s="10"/>
    </row>
    <row r="19" spans="1:12" ht="15" customHeight="1" thickBot="1" x14ac:dyDescent="0.3">
      <c r="A19" s="281"/>
      <c r="B19" s="27">
        <v>10</v>
      </c>
      <c r="C19" s="28" t="s">
        <v>98</v>
      </c>
      <c r="D19" s="101">
        <v>4570</v>
      </c>
      <c r="E19" s="25">
        <f t="shared" si="0"/>
        <v>457</v>
      </c>
      <c r="F19" s="160">
        <f>E19*G18</f>
        <v>6.8549999999999995</v>
      </c>
      <c r="G19" s="286"/>
      <c r="H19" s="202"/>
      <c r="I19" s="15"/>
      <c r="J19" s="15"/>
      <c r="K19" s="15"/>
      <c r="L19" s="16"/>
    </row>
    <row r="20" spans="1:12" ht="15" customHeight="1" thickBot="1" x14ac:dyDescent="0.3">
      <c r="A20" s="29"/>
      <c r="B20" s="30"/>
      <c r="C20" s="31"/>
      <c r="D20" s="102"/>
      <c r="E20" s="32"/>
      <c r="F20" s="32"/>
      <c r="G20" s="33"/>
      <c r="H20" s="34"/>
    </row>
    <row r="21" spans="1:12" ht="15.75" customHeight="1" thickBot="1" x14ac:dyDescent="0.3">
      <c r="A21" s="303" t="s">
        <v>13</v>
      </c>
      <c r="B21" s="304"/>
      <c r="C21" s="304"/>
      <c r="D21" s="304"/>
      <c r="E21" s="304"/>
      <c r="F21" s="304"/>
      <c r="G21" s="304"/>
      <c r="H21" s="304"/>
      <c r="I21" s="304"/>
      <c r="J21" s="304"/>
      <c r="K21" s="304"/>
      <c r="L21" s="305"/>
    </row>
    <row r="22" spans="1:12" ht="15.75" thickBot="1" x14ac:dyDescent="0.3">
      <c r="A22" s="2" t="s">
        <v>1</v>
      </c>
      <c r="B22" s="206" t="s">
        <v>2</v>
      </c>
      <c r="C22" s="207"/>
      <c r="D22" s="96" t="s">
        <v>3</v>
      </c>
      <c r="E22" s="3" t="s">
        <v>4</v>
      </c>
      <c r="F22" s="4" t="s">
        <v>5</v>
      </c>
      <c r="G22" s="208" t="s">
        <v>6</v>
      </c>
      <c r="H22" s="209"/>
      <c r="I22" s="210" t="s">
        <v>7</v>
      </c>
      <c r="J22" s="211"/>
      <c r="K22" s="211"/>
      <c r="L22" s="212"/>
    </row>
    <row r="23" spans="1:12" ht="15" customHeight="1" x14ac:dyDescent="0.25">
      <c r="A23" s="283" t="s">
        <v>14</v>
      </c>
      <c r="B23" s="17">
        <v>1</v>
      </c>
      <c r="C23" s="26" t="s">
        <v>99</v>
      </c>
      <c r="D23" s="97">
        <v>1925</v>
      </c>
      <c r="E23" s="36">
        <f>D23/B23</f>
        <v>1925</v>
      </c>
      <c r="F23" s="8">
        <f>E23*G23</f>
        <v>134.75</v>
      </c>
      <c r="G23" s="275">
        <v>7.0000000000000007E-2</v>
      </c>
      <c r="H23" s="201" t="s">
        <v>12</v>
      </c>
      <c r="I23" s="9">
        <v>12</v>
      </c>
      <c r="J23" s="9" t="s">
        <v>9</v>
      </c>
      <c r="K23" s="9">
        <v>15</v>
      </c>
      <c r="L23" s="10" t="s">
        <v>10</v>
      </c>
    </row>
    <row r="24" spans="1:12" ht="15.75" thickBot="1" x14ac:dyDescent="0.3">
      <c r="A24" s="284"/>
      <c r="B24" s="27">
        <v>5</v>
      </c>
      <c r="C24" s="28" t="s">
        <v>97</v>
      </c>
      <c r="D24" s="101">
        <v>7760</v>
      </c>
      <c r="E24" s="37">
        <f t="shared" ref="E24:E37" si="1">D24/B24</f>
        <v>1552</v>
      </c>
      <c r="F24" s="14">
        <f>E24*G23</f>
        <v>108.64000000000001</v>
      </c>
      <c r="G24" s="276"/>
      <c r="H24" s="202"/>
      <c r="I24" s="15">
        <v>64</v>
      </c>
      <c r="J24" s="15" t="s">
        <v>9</v>
      </c>
      <c r="K24" s="15">
        <v>78</v>
      </c>
      <c r="L24" s="16" t="s">
        <v>10</v>
      </c>
    </row>
    <row r="25" spans="1:12" ht="15" customHeight="1" x14ac:dyDescent="0.25">
      <c r="A25" s="283" t="s">
        <v>15</v>
      </c>
      <c r="B25" s="17">
        <v>1</v>
      </c>
      <c r="C25" s="26" t="s">
        <v>99</v>
      </c>
      <c r="D25" s="97">
        <v>5060</v>
      </c>
      <c r="E25" s="36">
        <f t="shared" si="1"/>
        <v>5060</v>
      </c>
      <c r="F25" s="8">
        <f>E25*G25</f>
        <v>354.20000000000005</v>
      </c>
      <c r="G25" s="275">
        <v>7.0000000000000007E-2</v>
      </c>
      <c r="H25" s="201" t="s">
        <v>12</v>
      </c>
      <c r="I25" s="9">
        <v>12</v>
      </c>
      <c r="J25" s="9" t="s">
        <v>9</v>
      </c>
      <c r="K25" s="9">
        <v>15</v>
      </c>
      <c r="L25" s="10" t="s">
        <v>10</v>
      </c>
    </row>
    <row r="26" spans="1:12" ht="15.75" thickBot="1" x14ac:dyDescent="0.3">
      <c r="A26" s="284"/>
      <c r="B26" s="27">
        <v>5</v>
      </c>
      <c r="C26" s="28" t="s">
        <v>97</v>
      </c>
      <c r="D26" s="101">
        <v>20500</v>
      </c>
      <c r="E26" s="37">
        <f t="shared" si="1"/>
        <v>4100</v>
      </c>
      <c r="F26" s="147">
        <f>E26*G25</f>
        <v>287</v>
      </c>
      <c r="G26" s="276"/>
      <c r="H26" s="202"/>
      <c r="I26" s="15">
        <v>64</v>
      </c>
      <c r="J26" s="15" t="s">
        <v>9</v>
      </c>
      <c r="K26" s="15">
        <v>78</v>
      </c>
      <c r="L26" s="16" t="s">
        <v>10</v>
      </c>
    </row>
    <row r="27" spans="1:12" x14ac:dyDescent="0.25">
      <c r="A27" s="235" t="s">
        <v>16</v>
      </c>
      <c r="B27" s="38">
        <v>1</v>
      </c>
      <c r="C27" s="38" t="s">
        <v>99</v>
      </c>
      <c r="D27" s="87">
        <v>720</v>
      </c>
      <c r="E27" s="39">
        <f t="shared" si="1"/>
        <v>720</v>
      </c>
      <c r="F27" s="8">
        <f>E27*G27</f>
        <v>108</v>
      </c>
      <c r="G27" s="244">
        <v>0.15</v>
      </c>
      <c r="H27" s="269" t="s">
        <v>65</v>
      </c>
      <c r="I27" s="226">
        <v>7</v>
      </c>
      <c r="J27" s="227"/>
      <c r="K27" s="227"/>
      <c r="L27" s="10" t="s">
        <v>10</v>
      </c>
    </row>
    <row r="28" spans="1:12" ht="15.75" customHeight="1" x14ac:dyDescent="0.25">
      <c r="A28" s="243"/>
      <c r="B28" s="40">
        <v>5</v>
      </c>
      <c r="C28" s="40" t="s">
        <v>97</v>
      </c>
      <c r="D28" s="87">
        <v>2640</v>
      </c>
      <c r="E28" s="41">
        <f t="shared" si="1"/>
        <v>528</v>
      </c>
      <c r="F28" s="22">
        <f>E28*G27</f>
        <v>79.2</v>
      </c>
      <c r="G28" s="245"/>
      <c r="H28" s="271"/>
      <c r="I28" s="23">
        <v>30</v>
      </c>
      <c r="J28" s="23" t="s">
        <v>9</v>
      </c>
      <c r="K28" s="23">
        <v>36</v>
      </c>
      <c r="L28" s="24" t="s">
        <v>10</v>
      </c>
    </row>
    <row r="29" spans="1:12" ht="15.75" customHeight="1" thickBot="1" x14ac:dyDescent="0.3">
      <c r="A29" s="236"/>
      <c r="B29" s="42">
        <v>15</v>
      </c>
      <c r="C29" s="42" t="s">
        <v>106</v>
      </c>
      <c r="D29" s="88">
        <v>6330</v>
      </c>
      <c r="E29" s="43">
        <f>D29/B29</f>
        <v>422</v>
      </c>
      <c r="F29" s="14">
        <f>E29*G27</f>
        <v>63.3</v>
      </c>
      <c r="G29" s="246"/>
      <c r="H29" s="270"/>
      <c r="I29" s="15">
        <v>90</v>
      </c>
      <c r="J29" s="15" t="s">
        <v>9</v>
      </c>
      <c r="K29" s="15">
        <v>110</v>
      </c>
      <c r="L29" s="16" t="s">
        <v>10</v>
      </c>
    </row>
    <row r="30" spans="1:12" ht="15" customHeight="1" x14ac:dyDescent="0.25">
      <c r="A30" s="307" t="s">
        <v>64</v>
      </c>
      <c r="B30" s="83">
        <v>0.5</v>
      </c>
      <c r="C30" s="38" t="s">
        <v>103</v>
      </c>
      <c r="D30" s="89">
        <v>825</v>
      </c>
      <c r="E30" s="39">
        <v>1100</v>
      </c>
      <c r="F30" s="66">
        <f>E30*G30</f>
        <v>77.000000000000014</v>
      </c>
      <c r="G30" s="193">
        <v>7.0000000000000007E-2</v>
      </c>
      <c r="H30" s="228" t="s">
        <v>12</v>
      </c>
      <c r="I30" s="226">
        <v>7</v>
      </c>
      <c r="J30" s="227"/>
      <c r="K30" s="227"/>
      <c r="L30" s="84" t="s">
        <v>10</v>
      </c>
    </row>
    <row r="31" spans="1:12" ht="15.75" customHeight="1" thickBot="1" x14ac:dyDescent="0.3">
      <c r="A31" s="308"/>
      <c r="B31" s="86">
        <v>5</v>
      </c>
      <c r="C31" s="85" t="s">
        <v>97</v>
      </c>
      <c r="D31" s="92">
        <v>6440</v>
      </c>
      <c r="E31" s="67">
        <v>1060</v>
      </c>
      <c r="F31" s="67">
        <f>E31*G30</f>
        <v>74.2</v>
      </c>
      <c r="G31" s="194"/>
      <c r="H31" s="282"/>
      <c r="I31" s="133">
        <v>64</v>
      </c>
      <c r="J31" s="131" t="s">
        <v>9</v>
      </c>
      <c r="K31" s="131">
        <v>78</v>
      </c>
      <c r="L31" s="132" t="s">
        <v>10</v>
      </c>
    </row>
    <row r="32" spans="1:12" x14ac:dyDescent="0.25">
      <c r="A32" s="235" t="s">
        <v>17</v>
      </c>
      <c r="B32" s="38">
        <v>1</v>
      </c>
      <c r="C32" s="38" t="s">
        <v>99</v>
      </c>
      <c r="D32" s="91">
        <v>605</v>
      </c>
      <c r="E32" s="39">
        <f t="shared" si="1"/>
        <v>605</v>
      </c>
      <c r="F32" s="8">
        <f>E32*G32</f>
        <v>90.75</v>
      </c>
      <c r="G32" s="244">
        <v>0.15</v>
      </c>
      <c r="H32" s="269" t="s">
        <v>65</v>
      </c>
      <c r="I32" s="226">
        <v>7</v>
      </c>
      <c r="J32" s="227"/>
      <c r="K32" s="227"/>
      <c r="L32" s="10" t="s">
        <v>10</v>
      </c>
    </row>
    <row r="33" spans="1:12" ht="15" customHeight="1" x14ac:dyDescent="0.25">
      <c r="A33" s="243"/>
      <c r="B33" s="40">
        <v>5</v>
      </c>
      <c r="C33" s="40" t="s">
        <v>97</v>
      </c>
      <c r="D33" s="87">
        <v>1980</v>
      </c>
      <c r="E33" s="41">
        <f t="shared" si="1"/>
        <v>396</v>
      </c>
      <c r="F33" s="22">
        <f>E33*G32</f>
        <v>59.4</v>
      </c>
      <c r="G33" s="245"/>
      <c r="H33" s="271"/>
      <c r="I33" s="23">
        <v>30</v>
      </c>
      <c r="J33" s="23" t="s">
        <v>9</v>
      </c>
      <c r="K33" s="23">
        <v>36</v>
      </c>
      <c r="L33" s="24" t="s">
        <v>10</v>
      </c>
    </row>
    <row r="34" spans="1:12" ht="15.75" thickBot="1" x14ac:dyDescent="0.3">
      <c r="A34" s="236"/>
      <c r="B34" s="42">
        <v>15</v>
      </c>
      <c r="C34" s="42" t="s">
        <v>106</v>
      </c>
      <c r="D34" s="88">
        <v>4790</v>
      </c>
      <c r="E34" s="43">
        <f t="shared" si="1"/>
        <v>319.33333333333331</v>
      </c>
      <c r="F34" s="14">
        <f>E34*G32</f>
        <v>47.9</v>
      </c>
      <c r="G34" s="246"/>
      <c r="H34" s="270"/>
      <c r="I34" s="15">
        <v>90</v>
      </c>
      <c r="J34" s="15" t="s">
        <v>9</v>
      </c>
      <c r="K34" s="15">
        <v>110</v>
      </c>
      <c r="L34" s="16" t="s">
        <v>10</v>
      </c>
    </row>
    <row r="35" spans="1:12" x14ac:dyDescent="0.25">
      <c r="A35" s="272" t="s">
        <v>18</v>
      </c>
      <c r="B35" s="38">
        <v>1</v>
      </c>
      <c r="C35" s="38" t="s">
        <v>99</v>
      </c>
      <c r="D35" s="89">
        <v>880</v>
      </c>
      <c r="E35" s="39">
        <f t="shared" si="1"/>
        <v>880</v>
      </c>
      <c r="F35" s="8">
        <f>E35*G35</f>
        <v>132</v>
      </c>
      <c r="G35" s="244">
        <v>0.15</v>
      </c>
      <c r="H35" s="269" t="s">
        <v>65</v>
      </c>
      <c r="I35" s="226">
        <v>7</v>
      </c>
      <c r="J35" s="227"/>
      <c r="K35" s="227"/>
      <c r="L35" s="10" t="s">
        <v>10</v>
      </c>
    </row>
    <row r="36" spans="1:12" ht="14.25" customHeight="1" x14ac:dyDescent="0.25">
      <c r="A36" s="274"/>
      <c r="B36" s="40">
        <v>5</v>
      </c>
      <c r="C36" s="40" t="s">
        <v>97</v>
      </c>
      <c r="D36" s="87">
        <v>3140</v>
      </c>
      <c r="E36" s="41">
        <f t="shared" si="1"/>
        <v>628</v>
      </c>
      <c r="F36" s="22">
        <f>E36*G35</f>
        <v>94.2</v>
      </c>
      <c r="G36" s="245"/>
      <c r="H36" s="271"/>
      <c r="I36" s="23">
        <v>30</v>
      </c>
      <c r="J36" s="23" t="s">
        <v>9</v>
      </c>
      <c r="K36" s="23">
        <v>36</v>
      </c>
      <c r="L36" s="24" t="s">
        <v>10</v>
      </c>
    </row>
    <row r="37" spans="1:12" ht="15" customHeight="1" thickBot="1" x14ac:dyDescent="0.3">
      <c r="A37" s="273"/>
      <c r="B37" s="42">
        <v>15</v>
      </c>
      <c r="C37" s="42" t="s">
        <v>106</v>
      </c>
      <c r="D37" s="90">
        <v>7650</v>
      </c>
      <c r="E37" s="43">
        <f t="shared" si="1"/>
        <v>510</v>
      </c>
      <c r="F37" s="14">
        <f>E37*G35</f>
        <v>76.5</v>
      </c>
      <c r="G37" s="246"/>
      <c r="H37" s="270"/>
      <c r="I37" s="15">
        <v>90</v>
      </c>
      <c r="J37" s="15" t="s">
        <v>9</v>
      </c>
      <c r="K37" s="15">
        <v>110</v>
      </c>
      <c r="L37" s="16" t="s">
        <v>10</v>
      </c>
    </row>
    <row r="38" spans="1:12" ht="15.75" thickBot="1" x14ac:dyDescent="0.3">
      <c r="A38" s="277" t="s">
        <v>19</v>
      </c>
      <c r="B38" s="278"/>
      <c r="C38" s="278"/>
      <c r="D38" s="278"/>
      <c r="E38" s="278"/>
      <c r="F38" s="278"/>
      <c r="G38" s="278"/>
      <c r="H38" s="278"/>
      <c r="I38" s="278"/>
      <c r="J38" s="278"/>
      <c r="K38" s="278"/>
      <c r="L38" s="279"/>
    </row>
    <row r="39" spans="1:12" ht="15.75" thickBot="1" x14ac:dyDescent="0.3">
      <c r="A39" s="203" t="s">
        <v>20</v>
      </c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5"/>
    </row>
    <row r="40" spans="1:12" ht="15.75" thickBot="1" x14ac:dyDescent="0.3">
      <c r="A40" s="48" t="s">
        <v>1</v>
      </c>
      <c r="B40" s="210" t="s">
        <v>2</v>
      </c>
      <c r="C40" s="221"/>
      <c r="D40" s="104" t="s">
        <v>3</v>
      </c>
      <c r="E40" s="3" t="s">
        <v>4</v>
      </c>
      <c r="F40" s="4" t="s">
        <v>5</v>
      </c>
      <c r="G40" s="222" t="s">
        <v>6</v>
      </c>
      <c r="H40" s="223"/>
      <c r="I40" s="210" t="s">
        <v>7</v>
      </c>
      <c r="J40" s="211"/>
      <c r="K40" s="211"/>
      <c r="L40" s="212"/>
    </row>
    <row r="41" spans="1:12" ht="15" customHeight="1" x14ac:dyDescent="0.25">
      <c r="A41" s="252" t="s">
        <v>66</v>
      </c>
      <c r="B41" s="49">
        <v>1</v>
      </c>
      <c r="C41" s="50" t="s">
        <v>99</v>
      </c>
      <c r="D41" s="89">
        <v>2255</v>
      </c>
      <c r="E41" s="51">
        <f>D41/B41</f>
        <v>2255</v>
      </c>
      <c r="F41" s="8">
        <f>E41*G41</f>
        <v>563.75</v>
      </c>
      <c r="G41" s="193">
        <v>0.25</v>
      </c>
      <c r="H41" s="195" t="s">
        <v>12</v>
      </c>
      <c r="I41" s="226">
        <v>4</v>
      </c>
      <c r="J41" s="227"/>
      <c r="K41" s="227"/>
      <c r="L41" s="10" t="s">
        <v>10</v>
      </c>
    </row>
    <row r="42" spans="1:12" ht="15.75" thickBot="1" x14ac:dyDescent="0.3">
      <c r="A42" s="253"/>
      <c r="B42" s="52">
        <v>5</v>
      </c>
      <c r="C42" s="53" t="s">
        <v>97</v>
      </c>
      <c r="D42" s="90">
        <v>8910</v>
      </c>
      <c r="E42" s="54">
        <f t="shared" ref="E42:E58" si="2">D42/B42</f>
        <v>1782</v>
      </c>
      <c r="F42" s="14">
        <f>E42*G41</f>
        <v>445.5</v>
      </c>
      <c r="G42" s="194"/>
      <c r="H42" s="196"/>
      <c r="I42" s="15">
        <v>18</v>
      </c>
      <c r="J42" s="15" t="s">
        <v>9</v>
      </c>
      <c r="K42" s="15">
        <v>22</v>
      </c>
      <c r="L42" s="16" t="s">
        <v>10</v>
      </c>
    </row>
    <row r="43" spans="1:12" x14ac:dyDescent="0.25">
      <c r="A43" s="272" t="s">
        <v>77</v>
      </c>
      <c r="B43" s="49">
        <v>1</v>
      </c>
      <c r="C43" s="50" t="s">
        <v>99</v>
      </c>
      <c r="D43" s="89">
        <v>2860</v>
      </c>
      <c r="E43" s="51">
        <f t="shared" si="2"/>
        <v>2860</v>
      </c>
      <c r="F43" s="8">
        <f>E43*G43</f>
        <v>715</v>
      </c>
      <c r="G43" s="193">
        <v>0.25</v>
      </c>
      <c r="H43" s="195" t="s">
        <v>12</v>
      </c>
      <c r="I43" s="226">
        <v>4</v>
      </c>
      <c r="J43" s="227"/>
      <c r="K43" s="227"/>
      <c r="L43" s="10" t="s">
        <v>10</v>
      </c>
    </row>
    <row r="44" spans="1:12" ht="15.75" thickBot="1" x14ac:dyDescent="0.3">
      <c r="A44" s="273"/>
      <c r="B44" s="52">
        <v>5</v>
      </c>
      <c r="C44" s="53" t="s">
        <v>97</v>
      </c>
      <c r="D44" s="90">
        <v>11330</v>
      </c>
      <c r="E44" s="54">
        <f>D44/B44</f>
        <v>2266</v>
      </c>
      <c r="F44" s="14">
        <f>E44*G43</f>
        <v>566.5</v>
      </c>
      <c r="G44" s="194"/>
      <c r="H44" s="196"/>
      <c r="I44" s="15">
        <v>18</v>
      </c>
      <c r="J44" s="15" t="s">
        <v>9</v>
      </c>
      <c r="K44" s="15">
        <v>22</v>
      </c>
      <c r="L44" s="16" t="s">
        <v>10</v>
      </c>
    </row>
    <row r="45" spans="1:12" x14ac:dyDescent="0.25">
      <c r="A45" s="235" t="s">
        <v>21</v>
      </c>
      <c r="B45" s="49">
        <v>1</v>
      </c>
      <c r="C45" s="50" t="s">
        <v>99</v>
      </c>
      <c r="D45" s="89">
        <v>3090</v>
      </c>
      <c r="E45" s="51">
        <f t="shared" si="2"/>
        <v>3090</v>
      </c>
      <c r="F45" s="8">
        <f>E45*G45</f>
        <v>463.5</v>
      </c>
      <c r="G45" s="193">
        <v>0.15</v>
      </c>
      <c r="H45" s="195" t="s">
        <v>12</v>
      </c>
      <c r="I45" s="226">
        <v>7</v>
      </c>
      <c r="J45" s="227"/>
      <c r="K45" s="227"/>
      <c r="L45" s="10" t="s">
        <v>10</v>
      </c>
    </row>
    <row r="46" spans="1:12" ht="15.75" thickBot="1" x14ac:dyDescent="0.3">
      <c r="A46" s="236"/>
      <c r="B46" s="52">
        <v>5</v>
      </c>
      <c r="C46" s="53" t="s">
        <v>97</v>
      </c>
      <c r="D46" s="90">
        <v>12290</v>
      </c>
      <c r="E46" s="54">
        <f t="shared" si="2"/>
        <v>2458</v>
      </c>
      <c r="F46" s="14">
        <f>E46*G45</f>
        <v>368.7</v>
      </c>
      <c r="G46" s="194"/>
      <c r="H46" s="196"/>
      <c r="I46" s="15">
        <v>30</v>
      </c>
      <c r="J46" s="15" t="s">
        <v>9</v>
      </c>
      <c r="K46" s="15">
        <v>36</v>
      </c>
      <c r="L46" s="16" t="s">
        <v>10</v>
      </c>
    </row>
    <row r="47" spans="1:12" x14ac:dyDescent="0.25">
      <c r="A47" s="235" t="s">
        <v>22</v>
      </c>
      <c r="B47" s="49">
        <v>1</v>
      </c>
      <c r="C47" s="50" t="s">
        <v>99</v>
      </c>
      <c r="D47" s="89">
        <v>825</v>
      </c>
      <c r="E47" s="51">
        <f t="shared" si="2"/>
        <v>825</v>
      </c>
      <c r="F47" s="8">
        <f>E47*G47</f>
        <v>825</v>
      </c>
      <c r="G47" s="193">
        <v>1</v>
      </c>
      <c r="H47" s="195" t="s">
        <v>12</v>
      </c>
      <c r="I47" s="226">
        <v>1</v>
      </c>
      <c r="J47" s="227"/>
      <c r="K47" s="227"/>
      <c r="L47" s="10" t="s">
        <v>10</v>
      </c>
    </row>
    <row r="48" spans="1:12" ht="15" customHeight="1" thickBot="1" x14ac:dyDescent="0.3">
      <c r="A48" s="243"/>
      <c r="B48" s="55">
        <v>7</v>
      </c>
      <c r="C48" s="56" t="s">
        <v>97</v>
      </c>
      <c r="D48" s="87">
        <v>3905</v>
      </c>
      <c r="E48" s="57">
        <f t="shared" si="2"/>
        <v>557.85714285714289</v>
      </c>
      <c r="F48" s="22">
        <f>E48*G47</f>
        <v>557.85714285714289</v>
      </c>
      <c r="G48" s="254"/>
      <c r="H48" s="247"/>
      <c r="I48" s="15">
        <v>6</v>
      </c>
      <c r="J48" s="15" t="s">
        <v>9</v>
      </c>
      <c r="K48" s="15">
        <v>8</v>
      </c>
      <c r="L48" s="24" t="s">
        <v>10</v>
      </c>
    </row>
    <row r="49" spans="1:12" ht="15.75" thickBot="1" x14ac:dyDescent="0.3">
      <c r="A49" s="236"/>
      <c r="B49" s="52">
        <v>25</v>
      </c>
      <c r="C49" s="53" t="s">
        <v>106</v>
      </c>
      <c r="D49" s="90">
        <v>11330</v>
      </c>
      <c r="E49" s="54">
        <f t="shared" si="2"/>
        <v>453.2</v>
      </c>
      <c r="F49" s="14">
        <f>E49*G47</f>
        <v>453.2</v>
      </c>
      <c r="G49" s="194"/>
      <c r="H49" s="196"/>
      <c r="I49" s="15">
        <v>22</v>
      </c>
      <c r="J49" s="15" t="s">
        <v>9</v>
      </c>
      <c r="K49" s="15">
        <v>27</v>
      </c>
      <c r="L49" s="16" t="s">
        <v>10</v>
      </c>
    </row>
    <row r="50" spans="1:12" x14ac:dyDescent="0.25">
      <c r="A50" s="235" t="s">
        <v>23</v>
      </c>
      <c r="B50" s="49">
        <v>1</v>
      </c>
      <c r="C50" s="50" t="s">
        <v>99</v>
      </c>
      <c r="D50" s="89">
        <v>1155</v>
      </c>
      <c r="E50" s="51">
        <f t="shared" si="2"/>
        <v>1155</v>
      </c>
      <c r="F50" s="8">
        <f>E50*G50</f>
        <v>288.75</v>
      </c>
      <c r="G50" s="193">
        <v>0.25</v>
      </c>
      <c r="H50" s="195" t="s">
        <v>12</v>
      </c>
      <c r="I50" s="226">
        <v>4</v>
      </c>
      <c r="J50" s="227"/>
      <c r="K50" s="227"/>
      <c r="L50" s="10" t="s">
        <v>10</v>
      </c>
    </row>
    <row r="51" spans="1:12" ht="15" customHeight="1" x14ac:dyDescent="0.25">
      <c r="A51" s="243"/>
      <c r="B51" s="55">
        <v>6</v>
      </c>
      <c r="C51" s="56" t="s">
        <v>97</v>
      </c>
      <c r="D51" s="87">
        <v>5120</v>
      </c>
      <c r="E51" s="57">
        <f t="shared" si="2"/>
        <v>853.33333333333337</v>
      </c>
      <c r="F51" s="22">
        <f>E51*G50</f>
        <v>213.33333333333334</v>
      </c>
      <c r="G51" s="254"/>
      <c r="H51" s="247"/>
      <c r="I51" s="23">
        <v>21</v>
      </c>
      <c r="J51" s="23" t="s">
        <v>9</v>
      </c>
      <c r="K51" s="23">
        <v>27</v>
      </c>
      <c r="L51" s="24" t="s">
        <v>10</v>
      </c>
    </row>
    <row r="52" spans="1:12" ht="15.75" thickBot="1" x14ac:dyDescent="0.3">
      <c r="A52" s="236"/>
      <c r="B52" s="52">
        <v>16</v>
      </c>
      <c r="C52" s="53" t="s">
        <v>106</v>
      </c>
      <c r="D52" s="90">
        <v>11170</v>
      </c>
      <c r="E52" s="54">
        <f t="shared" si="2"/>
        <v>698.125</v>
      </c>
      <c r="F52" s="14">
        <f>E52*G50</f>
        <v>174.53125</v>
      </c>
      <c r="G52" s="194"/>
      <c r="H52" s="196"/>
      <c r="I52" s="15">
        <v>57</v>
      </c>
      <c r="J52" s="15" t="s">
        <v>9</v>
      </c>
      <c r="K52" s="15">
        <v>70</v>
      </c>
      <c r="L52" s="16" t="s">
        <v>10</v>
      </c>
    </row>
    <row r="53" spans="1:12" x14ac:dyDescent="0.25">
      <c r="A53" s="235" t="s">
        <v>24</v>
      </c>
      <c r="B53" s="49">
        <v>1</v>
      </c>
      <c r="C53" s="50" t="s">
        <v>99</v>
      </c>
      <c r="D53" s="89">
        <v>1155</v>
      </c>
      <c r="E53" s="51">
        <f t="shared" si="2"/>
        <v>1155</v>
      </c>
      <c r="F53" s="8">
        <f>E53*G53</f>
        <v>288.75</v>
      </c>
      <c r="G53" s="193">
        <v>0.25</v>
      </c>
      <c r="H53" s="195" t="s">
        <v>12</v>
      </c>
      <c r="I53" s="226">
        <v>4</v>
      </c>
      <c r="J53" s="227"/>
      <c r="K53" s="227"/>
      <c r="L53" s="10" t="s">
        <v>10</v>
      </c>
    </row>
    <row r="54" spans="1:12" x14ac:dyDescent="0.25">
      <c r="A54" s="243"/>
      <c r="B54" s="55">
        <v>6</v>
      </c>
      <c r="C54" s="56" t="s">
        <v>97</v>
      </c>
      <c r="D54" s="87">
        <v>5120</v>
      </c>
      <c r="E54" s="57">
        <f t="shared" si="2"/>
        <v>853.33333333333337</v>
      </c>
      <c r="F54" s="22">
        <f>E54*G53</f>
        <v>213.33333333333334</v>
      </c>
      <c r="G54" s="254"/>
      <c r="H54" s="247"/>
      <c r="I54" s="23">
        <v>21</v>
      </c>
      <c r="J54" s="23" t="s">
        <v>9</v>
      </c>
      <c r="K54" s="23">
        <v>26</v>
      </c>
      <c r="L54" s="24" t="s">
        <v>10</v>
      </c>
    </row>
    <row r="55" spans="1:12" ht="15.75" thickBot="1" x14ac:dyDescent="0.3">
      <c r="A55" s="236"/>
      <c r="B55" s="52">
        <v>16</v>
      </c>
      <c r="C55" s="53" t="s">
        <v>106</v>
      </c>
      <c r="D55" s="90">
        <v>11170</v>
      </c>
      <c r="E55" s="54">
        <f t="shared" si="2"/>
        <v>698.125</v>
      </c>
      <c r="F55" s="14">
        <f>E55*G53</f>
        <v>174.53125</v>
      </c>
      <c r="G55" s="194"/>
      <c r="H55" s="196"/>
      <c r="I55" s="15">
        <v>57</v>
      </c>
      <c r="J55" s="15" t="s">
        <v>9</v>
      </c>
      <c r="K55" s="15">
        <v>71</v>
      </c>
      <c r="L55" s="16" t="s">
        <v>10</v>
      </c>
    </row>
    <row r="56" spans="1:12" x14ac:dyDescent="0.25">
      <c r="A56" s="235" t="s">
        <v>55</v>
      </c>
      <c r="B56" s="49">
        <v>1</v>
      </c>
      <c r="C56" s="50" t="s">
        <v>99</v>
      </c>
      <c r="D56" s="89">
        <v>1155</v>
      </c>
      <c r="E56" s="51">
        <f t="shared" si="2"/>
        <v>1155</v>
      </c>
      <c r="F56" s="8">
        <f>E56*G56</f>
        <v>1155</v>
      </c>
      <c r="G56" s="193">
        <v>1</v>
      </c>
      <c r="H56" s="195" t="s">
        <v>12</v>
      </c>
      <c r="I56" s="226">
        <v>1</v>
      </c>
      <c r="J56" s="227"/>
      <c r="K56" s="227"/>
      <c r="L56" s="10" t="s">
        <v>10</v>
      </c>
    </row>
    <row r="57" spans="1:12" ht="15.75" thickBot="1" x14ac:dyDescent="0.3">
      <c r="A57" s="243"/>
      <c r="B57" s="55">
        <v>7</v>
      </c>
      <c r="C57" s="56" t="s">
        <v>97</v>
      </c>
      <c r="D57" s="87">
        <v>6220</v>
      </c>
      <c r="E57" s="57">
        <f t="shared" si="2"/>
        <v>888.57142857142856</v>
      </c>
      <c r="F57" s="22">
        <f>E57*G56</f>
        <v>888.57142857142856</v>
      </c>
      <c r="G57" s="254"/>
      <c r="H57" s="247"/>
      <c r="I57" s="15">
        <v>6</v>
      </c>
      <c r="J57" s="15" t="s">
        <v>9</v>
      </c>
      <c r="K57" s="15">
        <v>8</v>
      </c>
      <c r="L57" s="24" t="s">
        <v>10</v>
      </c>
    </row>
    <row r="58" spans="1:12" ht="15.75" thickBot="1" x14ac:dyDescent="0.3">
      <c r="A58" s="236"/>
      <c r="B58" s="52">
        <v>25</v>
      </c>
      <c r="C58" s="53" t="s">
        <v>106</v>
      </c>
      <c r="D58" s="90">
        <v>18260</v>
      </c>
      <c r="E58" s="54">
        <f t="shared" si="2"/>
        <v>730.4</v>
      </c>
      <c r="F58" s="14">
        <f>E58*G56</f>
        <v>730.4</v>
      </c>
      <c r="G58" s="194"/>
      <c r="H58" s="196"/>
      <c r="I58" s="15">
        <v>22</v>
      </c>
      <c r="J58" s="15" t="s">
        <v>9</v>
      </c>
      <c r="K58" s="15">
        <v>27</v>
      </c>
      <c r="L58" s="16" t="s">
        <v>10</v>
      </c>
    </row>
    <row r="59" spans="1:12" x14ac:dyDescent="0.25">
      <c r="A59" s="261" t="s">
        <v>85</v>
      </c>
      <c r="B59" s="113">
        <v>1</v>
      </c>
      <c r="C59" s="177" t="s">
        <v>99</v>
      </c>
      <c r="D59" s="114">
        <v>1540</v>
      </c>
      <c r="E59" s="114">
        <v>1100</v>
      </c>
      <c r="F59" s="115">
        <f>E59*G59</f>
        <v>220</v>
      </c>
      <c r="G59" s="265">
        <v>0.2</v>
      </c>
      <c r="H59" s="269" t="s">
        <v>12</v>
      </c>
      <c r="I59" s="116">
        <v>4</v>
      </c>
      <c r="J59" s="117" t="s">
        <v>9</v>
      </c>
      <c r="K59" s="118">
        <v>6</v>
      </c>
      <c r="L59" s="119" t="s">
        <v>10</v>
      </c>
    </row>
    <row r="60" spans="1:12" ht="15.75" thickBot="1" x14ac:dyDescent="0.3">
      <c r="A60" s="262"/>
      <c r="B60" s="120">
        <v>5</v>
      </c>
      <c r="C60" s="188" t="s">
        <v>97</v>
      </c>
      <c r="D60" s="121">
        <v>5720</v>
      </c>
      <c r="E60" s="122">
        <v>880</v>
      </c>
      <c r="F60" s="123">
        <f>E60*G59</f>
        <v>176</v>
      </c>
      <c r="G60" s="266"/>
      <c r="H60" s="270"/>
      <c r="I60" s="124">
        <v>22</v>
      </c>
      <c r="J60" s="124" t="s">
        <v>9</v>
      </c>
      <c r="K60" s="124">
        <v>27</v>
      </c>
      <c r="L60" s="125" t="s">
        <v>10</v>
      </c>
    </row>
    <row r="61" spans="1:12" ht="14.25" customHeight="1" x14ac:dyDescent="0.25">
      <c r="A61" s="263" t="s">
        <v>84</v>
      </c>
      <c r="B61" s="112">
        <v>1</v>
      </c>
      <c r="C61" s="50" t="s">
        <v>99</v>
      </c>
      <c r="D61" s="89">
        <v>2530</v>
      </c>
      <c r="E61" s="51">
        <f>D61/B59</f>
        <v>2530</v>
      </c>
      <c r="F61" s="8">
        <f>E61*G61</f>
        <v>506</v>
      </c>
      <c r="G61" s="193">
        <v>0.2</v>
      </c>
      <c r="H61" s="195" t="s">
        <v>12</v>
      </c>
      <c r="I61" s="58">
        <v>4</v>
      </c>
      <c r="J61" s="38" t="s">
        <v>9</v>
      </c>
      <c r="K61" s="9">
        <v>6</v>
      </c>
      <c r="L61" s="10" t="s">
        <v>10</v>
      </c>
    </row>
    <row r="62" spans="1:12" ht="15.75" thickBot="1" x14ac:dyDescent="0.3">
      <c r="A62" s="264"/>
      <c r="B62" s="111">
        <v>5</v>
      </c>
      <c r="C62" s="53" t="s">
        <v>97</v>
      </c>
      <c r="D62" s="90">
        <v>10065</v>
      </c>
      <c r="E62" s="54">
        <f>D62/B60</f>
        <v>2013</v>
      </c>
      <c r="F62" s="14">
        <f>E62*G61</f>
        <v>402.6</v>
      </c>
      <c r="G62" s="194"/>
      <c r="H62" s="196"/>
      <c r="I62" s="15">
        <v>22</v>
      </c>
      <c r="J62" s="15" t="s">
        <v>9</v>
      </c>
      <c r="K62" s="15">
        <v>27</v>
      </c>
      <c r="L62" s="16" t="s">
        <v>10</v>
      </c>
    </row>
    <row r="63" spans="1:12" x14ac:dyDescent="0.25">
      <c r="A63" s="267" t="s">
        <v>83</v>
      </c>
      <c r="B63" s="49">
        <v>1</v>
      </c>
      <c r="C63" s="50" t="s">
        <v>99</v>
      </c>
      <c r="D63" s="89">
        <v>2365</v>
      </c>
      <c r="E63" s="94">
        <f>D63/B63</f>
        <v>2365</v>
      </c>
      <c r="F63" s="8">
        <v>390</v>
      </c>
      <c r="G63" s="231" t="s">
        <v>112</v>
      </c>
      <c r="H63" s="232"/>
      <c r="I63" s="226"/>
      <c r="J63" s="227"/>
      <c r="K63" s="227"/>
      <c r="L63" s="10"/>
    </row>
    <row r="64" spans="1:12" ht="15.75" thickBot="1" x14ac:dyDescent="0.3">
      <c r="A64" s="268"/>
      <c r="B64" s="52">
        <v>5</v>
      </c>
      <c r="C64" s="53" t="s">
        <v>97</v>
      </c>
      <c r="D64" s="90">
        <v>9625</v>
      </c>
      <c r="E64" s="161">
        <f>D64/B64</f>
        <v>1925</v>
      </c>
      <c r="F64" s="14">
        <v>318</v>
      </c>
      <c r="G64" s="233"/>
      <c r="H64" s="234"/>
      <c r="I64" s="15"/>
      <c r="J64" s="15"/>
      <c r="K64" s="15"/>
      <c r="L64" s="16"/>
    </row>
    <row r="65" spans="1:12" ht="15" customHeight="1" thickBot="1" x14ac:dyDescent="0.3">
      <c r="A65" s="44"/>
      <c r="E65" s="59"/>
      <c r="F65" s="59"/>
    </row>
    <row r="66" spans="1:12" ht="15.75" thickBot="1" x14ac:dyDescent="0.3">
      <c r="A66" s="203" t="s">
        <v>25</v>
      </c>
      <c r="B66" s="204"/>
      <c r="C66" s="204"/>
      <c r="D66" s="204"/>
      <c r="E66" s="204"/>
      <c r="F66" s="204"/>
      <c r="G66" s="204"/>
      <c r="H66" s="204"/>
      <c r="I66" s="204"/>
      <c r="J66" s="204"/>
      <c r="K66" s="204"/>
      <c r="L66" s="205"/>
    </row>
    <row r="67" spans="1:12" ht="37.5" customHeight="1" thickBot="1" x14ac:dyDescent="0.3">
      <c r="A67" s="48" t="s">
        <v>1</v>
      </c>
      <c r="B67" s="210" t="s">
        <v>2</v>
      </c>
      <c r="C67" s="221"/>
      <c r="D67" s="104" t="s">
        <v>3</v>
      </c>
      <c r="E67" s="175" t="s">
        <v>94</v>
      </c>
      <c r="F67" s="4" t="s">
        <v>5</v>
      </c>
      <c r="G67" s="222" t="s">
        <v>6</v>
      </c>
      <c r="H67" s="223"/>
      <c r="I67" s="210" t="s">
        <v>7</v>
      </c>
      <c r="J67" s="211"/>
      <c r="K67" s="211"/>
      <c r="L67" s="212"/>
    </row>
    <row r="68" spans="1:12" x14ac:dyDescent="0.25">
      <c r="A68" s="235" t="s">
        <v>56</v>
      </c>
      <c r="B68" s="49">
        <v>1</v>
      </c>
      <c r="C68" s="49" t="s">
        <v>99</v>
      </c>
      <c r="D68" s="105">
        <v>500</v>
      </c>
      <c r="E68" s="51">
        <f>D68/B68</f>
        <v>500</v>
      </c>
      <c r="F68" s="8">
        <f>E68*G68</f>
        <v>250</v>
      </c>
      <c r="G68" s="193">
        <v>0.5</v>
      </c>
      <c r="H68" s="195" t="s">
        <v>12</v>
      </c>
      <c r="I68" s="226">
        <v>2</v>
      </c>
      <c r="J68" s="227"/>
      <c r="K68" s="227"/>
      <c r="L68" s="10" t="s">
        <v>10</v>
      </c>
    </row>
    <row r="69" spans="1:12" x14ac:dyDescent="0.25">
      <c r="A69" s="243"/>
      <c r="B69" s="55">
        <v>7</v>
      </c>
      <c r="C69" s="55" t="s">
        <v>97</v>
      </c>
      <c r="D69" s="106">
        <v>2035</v>
      </c>
      <c r="E69" s="57">
        <f t="shared" ref="E69:E100" si="3">D69/B69</f>
        <v>290.71428571428572</v>
      </c>
      <c r="F69" s="22">
        <f>E69*G68</f>
        <v>145.35714285714286</v>
      </c>
      <c r="G69" s="254"/>
      <c r="H69" s="247"/>
      <c r="I69" s="23">
        <v>12</v>
      </c>
      <c r="J69" s="23" t="s">
        <v>9</v>
      </c>
      <c r="K69" s="23">
        <v>16</v>
      </c>
      <c r="L69" s="24" t="s">
        <v>10</v>
      </c>
    </row>
    <row r="70" spans="1:12" ht="15.75" thickBot="1" x14ac:dyDescent="0.3">
      <c r="A70" s="236"/>
      <c r="B70" s="52">
        <v>25</v>
      </c>
      <c r="C70" s="52" t="s">
        <v>106</v>
      </c>
      <c r="D70" s="107">
        <v>5830</v>
      </c>
      <c r="E70" s="54">
        <f t="shared" si="3"/>
        <v>233.2</v>
      </c>
      <c r="F70" s="14">
        <f>E70*G68</f>
        <v>116.6</v>
      </c>
      <c r="G70" s="194"/>
      <c r="H70" s="196"/>
      <c r="I70" s="15">
        <v>45</v>
      </c>
      <c r="J70" s="15" t="s">
        <v>9</v>
      </c>
      <c r="K70" s="15">
        <v>55</v>
      </c>
      <c r="L70" s="16" t="s">
        <v>10</v>
      </c>
    </row>
    <row r="71" spans="1:12" ht="15" customHeight="1" x14ac:dyDescent="0.25">
      <c r="A71" s="235" t="s">
        <v>26</v>
      </c>
      <c r="B71" s="49">
        <v>1</v>
      </c>
      <c r="C71" s="49" t="s">
        <v>99</v>
      </c>
      <c r="D71" s="89">
        <v>880</v>
      </c>
      <c r="E71" s="51">
        <f t="shared" si="3"/>
        <v>880</v>
      </c>
      <c r="F71" s="8">
        <f>E71*G71</f>
        <v>880</v>
      </c>
      <c r="G71" s="193">
        <v>1</v>
      </c>
      <c r="H71" s="195" t="s">
        <v>12</v>
      </c>
      <c r="I71" s="226">
        <v>1</v>
      </c>
      <c r="J71" s="227"/>
      <c r="K71" s="227"/>
      <c r="L71" s="10" t="s">
        <v>10</v>
      </c>
    </row>
    <row r="72" spans="1:12" ht="15.75" thickBot="1" x14ac:dyDescent="0.3">
      <c r="A72" s="243"/>
      <c r="B72" s="55">
        <v>5</v>
      </c>
      <c r="C72" s="55" t="s">
        <v>97</v>
      </c>
      <c r="D72" s="87">
        <v>3470</v>
      </c>
      <c r="E72" s="57">
        <f t="shared" si="3"/>
        <v>694</v>
      </c>
      <c r="F72" s="22">
        <f>E72*G71</f>
        <v>694</v>
      </c>
      <c r="G72" s="254"/>
      <c r="H72" s="247"/>
      <c r="I72" s="15">
        <v>4</v>
      </c>
      <c r="J72" s="15" t="s">
        <v>9</v>
      </c>
      <c r="K72" s="15">
        <v>6</v>
      </c>
      <c r="L72" s="24" t="s">
        <v>10</v>
      </c>
    </row>
    <row r="73" spans="1:12" ht="15.75" thickBot="1" x14ac:dyDescent="0.3">
      <c r="A73" s="236"/>
      <c r="B73" s="52">
        <v>20</v>
      </c>
      <c r="C73" s="52" t="s">
        <v>106</v>
      </c>
      <c r="D73" s="90">
        <v>11390</v>
      </c>
      <c r="E73" s="54">
        <f t="shared" si="3"/>
        <v>569.5</v>
      </c>
      <c r="F73" s="14">
        <f>E73*G71</f>
        <v>569.5</v>
      </c>
      <c r="G73" s="194"/>
      <c r="H73" s="196"/>
      <c r="I73" s="15">
        <v>18</v>
      </c>
      <c r="J73" s="15" t="s">
        <v>9</v>
      </c>
      <c r="K73" s="15">
        <v>22</v>
      </c>
      <c r="L73" s="16" t="s">
        <v>10</v>
      </c>
    </row>
    <row r="74" spans="1:12" x14ac:dyDescent="0.25">
      <c r="A74" s="235" t="s">
        <v>57</v>
      </c>
      <c r="B74" s="49">
        <v>1</v>
      </c>
      <c r="C74" s="49" t="s">
        <v>99</v>
      </c>
      <c r="D74" s="89">
        <v>550</v>
      </c>
      <c r="E74" s="51">
        <f t="shared" si="3"/>
        <v>550</v>
      </c>
      <c r="F74" s="8">
        <f>E74*G74</f>
        <v>825</v>
      </c>
      <c r="G74" s="193">
        <v>1.5</v>
      </c>
      <c r="H74" s="195" t="s">
        <v>12</v>
      </c>
      <c r="I74" s="226">
        <v>0.6</v>
      </c>
      <c r="J74" s="227"/>
      <c r="K74" s="227"/>
      <c r="L74" s="10" t="s">
        <v>10</v>
      </c>
    </row>
    <row r="75" spans="1:12" ht="15.75" thickBot="1" x14ac:dyDescent="0.3">
      <c r="A75" s="243"/>
      <c r="B75" s="55">
        <v>7</v>
      </c>
      <c r="C75" s="55" t="s">
        <v>100</v>
      </c>
      <c r="D75" s="87">
        <v>2260</v>
      </c>
      <c r="E75" s="57">
        <f t="shared" si="3"/>
        <v>322.85714285714283</v>
      </c>
      <c r="F75" s="22">
        <f>E75*G74</f>
        <v>484.28571428571422</v>
      </c>
      <c r="G75" s="254"/>
      <c r="H75" s="247"/>
      <c r="I75" s="15">
        <v>4</v>
      </c>
      <c r="J75" s="15" t="s">
        <v>9</v>
      </c>
      <c r="K75" s="15">
        <v>6</v>
      </c>
      <c r="L75" s="24" t="s">
        <v>10</v>
      </c>
    </row>
    <row r="76" spans="1:12" ht="15" customHeight="1" thickBot="1" x14ac:dyDescent="0.3">
      <c r="A76" s="236"/>
      <c r="B76" s="52">
        <v>25</v>
      </c>
      <c r="C76" s="52" t="s">
        <v>104</v>
      </c>
      <c r="D76" s="90">
        <v>6440</v>
      </c>
      <c r="E76" s="54">
        <f t="shared" si="3"/>
        <v>257.60000000000002</v>
      </c>
      <c r="F76" s="14">
        <f>E76*G74</f>
        <v>386.40000000000003</v>
      </c>
      <c r="G76" s="194"/>
      <c r="H76" s="196"/>
      <c r="I76" s="15">
        <v>15</v>
      </c>
      <c r="J76" s="15" t="s">
        <v>9</v>
      </c>
      <c r="K76" s="15">
        <v>18</v>
      </c>
      <c r="L76" s="16" t="s">
        <v>10</v>
      </c>
    </row>
    <row r="77" spans="1:12" x14ac:dyDescent="0.25">
      <c r="A77" s="235" t="s">
        <v>27</v>
      </c>
      <c r="B77" s="49">
        <v>1</v>
      </c>
      <c r="C77" s="49" t="s">
        <v>99</v>
      </c>
      <c r="D77" s="89">
        <v>1050</v>
      </c>
      <c r="E77" s="51">
        <f t="shared" si="3"/>
        <v>1050</v>
      </c>
      <c r="F77" s="8">
        <f>E77*G77</f>
        <v>1050</v>
      </c>
      <c r="G77" s="193">
        <v>1</v>
      </c>
      <c r="H77" s="195" t="s">
        <v>12</v>
      </c>
      <c r="I77" s="226">
        <v>1</v>
      </c>
      <c r="J77" s="227"/>
      <c r="K77" s="227"/>
      <c r="L77" s="10" t="s">
        <v>10</v>
      </c>
    </row>
    <row r="78" spans="1:12" ht="15.75" thickBot="1" x14ac:dyDescent="0.3">
      <c r="A78" s="236"/>
      <c r="B78" s="52">
        <v>7</v>
      </c>
      <c r="C78" s="52" t="s">
        <v>97</v>
      </c>
      <c r="D78" s="90">
        <v>5830</v>
      </c>
      <c r="E78" s="54">
        <f t="shared" si="3"/>
        <v>832.85714285714289</v>
      </c>
      <c r="F78" s="14">
        <f>E78*G77</f>
        <v>832.85714285714289</v>
      </c>
      <c r="G78" s="194"/>
      <c r="H78" s="196"/>
      <c r="I78" s="15">
        <v>6</v>
      </c>
      <c r="J78" s="15" t="s">
        <v>9</v>
      </c>
      <c r="K78" s="15">
        <v>8</v>
      </c>
      <c r="L78" s="16" t="s">
        <v>10</v>
      </c>
    </row>
    <row r="79" spans="1:12" x14ac:dyDescent="0.25">
      <c r="A79" s="235" t="s">
        <v>28</v>
      </c>
      <c r="B79" s="49">
        <v>1</v>
      </c>
      <c r="C79" s="49" t="s">
        <v>99</v>
      </c>
      <c r="D79" s="89">
        <v>660</v>
      </c>
      <c r="E79" s="51">
        <f t="shared" si="3"/>
        <v>660</v>
      </c>
      <c r="F79" s="8">
        <f>E79*G79</f>
        <v>990</v>
      </c>
      <c r="G79" s="193">
        <v>1.5</v>
      </c>
      <c r="H79" s="195" t="s">
        <v>12</v>
      </c>
      <c r="I79" s="226">
        <v>0.6</v>
      </c>
      <c r="J79" s="227"/>
      <c r="K79" s="227"/>
      <c r="L79" s="10" t="s">
        <v>10</v>
      </c>
    </row>
    <row r="80" spans="1:12" x14ac:dyDescent="0.25">
      <c r="A80" s="243"/>
      <c r="B80" s="55">
        <v>7</v>
      </c>
      <c r="C80" s="55" t="s">
        <v>100</v>
      </c>
      <c r="D80" s="87">
        <v>2805</v>
      </c>
      <c r="E80" s="57">
        <f t="shared" si="3"/>
        <v>400.71428571428572</v>
      </c>
      <c r="F80" s="22">
        <f>E80*G79</f>
        <v>601.07142857142856</v>
      </c>
      <c r="G80" s="254"/>
      <c r="H80" s="247"/>
      <c r="I80" s="129">
        <v>4</v>
      </c>
      <c r="J80" s="130" t="s">
        <v>9</v>
      </c>
      <c r="K80" s="130">
        <v>6</v>
      </c>
      <c r="L80" s="24" t="s">
        <v>10</v>
      </c>
    </row>
    <row r="81" spans="1:12" ht="15.75" thickBot="1" x14ac:dyDescent="0.3">
      <c r="A81" s="236"/>
      <c r="B81" s="52">
        <v>20</v>
      </c>
      <c r="C81" s="52" t="s">
        <v>104</v>
      </c>
      <c r="D81" s="90">
        <v>6440</v>
      </c>
      <c r="E81" s="54">
        <f t="shared" si="3"/>
        <v>322</v>
      </c>
      <c r="F81" s="14">
        <f>E81*G79</f>
        <v>483</v>
      </c>
      <c r="G81" s="194"/>
      <c r="H81" s="196"/>
      <c r="I81" s="15">
        <v>12</v>
      </c>
      <c r="J81" s="15" t="s">
        <v>9</v>
      </c>
      <c r="K81" s="15">
        <v>15</v>
      </c>
      <c r="L81" s="16" t="s">
        <v>10</v>
      </c>
    </row>
    <row r="82" spans="1:12" x14ac:dyDescent="0.25">
      <c r="A82" s="235" t="s">
        <v>29</v>
      </c>
      <c r="B82" s="49">
        <v>1</v>
      </c>
      <c r="C82" s="49" t="s">
        <v>99</v>
      </c>
      <c r="D82" s="89">
        <v>660</v>
      </c>
      <c r="E82" s="51">
        <f t="shared" si="3"/>
        <v>660</v>
      </c>
      <c r="F82" s="8">
        <f>E82*G82</f>
        <v>396</v>
      </c>
      <c r="G82" s="193">
        <v>0.6</v>
      </c>
      <c r="H82" s="195" t="s">
        <v>12</v>
      </c>
      <c r="I82" s="226">
        <v>1.7</v>
      </c>
      <c r="J82" s="227"/>
      <c r="K82" s="227"/>
      <c r="L82" s="10" t="s">
        <v>10</v>
      </c>
    </row>
    <row r="83" spans="1:12" x14ac:dyDescent="0.25">
      <c r="A83" s="243"/>
      <c r="B83" s="55">
        <v>7</v>
      </c>
      <c r="C83" s="55" t="s">
        <v>97</v>
      </c>
      <c r="D83" s="87">
        <v>2805</v>
      </c>
      <c r="E83" s="57">
        <f t="shared" si="3"/>
        <v>400.71428571428572</v>
      </c>
      <c r="F83" s="22">
        <f>E83*G82</f>
        <v>240.42857142857142</v>
      </c>
      <c r="G83" s="254"/>
      <c r="H83" s="247"/>
      <c r="I83" s="23">
        <v>10</v>
      </c>
      <c r="J83" s="23" t="s">
        <v>9</v>
      </c>
      <c r="K83" s="23">
        <v>12</v>
      </c>
      <c r="L83" s="24" t="s">
        <v>10</v>
      </c>
    </row>
    <row r="84" spans="1:12" ht="15.75" thickBot="1" x14ac:dyDescent="0.3">
      <c r="A84" s="236"/>
      <c r="B84" s="52">
        <v>25</v>
      </c>
      <c r="C84" s="52" t="s">
        <v>106</v>
      </c>
      <c r="D84" s="90">
        <v>7980</v>
      </c>
      <c r="E84" s="54">
        <f t="shared" si="3"/>
        <v>319.2</v>
      </c>
      <c r="F84" s="14">
        <f>E84*G82</f>
        <v>191.51999999999998</v>
      </c>
      <c r="G84" s="194"/>
      <c r="H84" s="196"/>
      <c r="I84" s="15">
        <v>37</v>
      </c>
      <c r="J84" s="15" t="s">
        <v>9</v>
      </c>
      <c r="K84" s="15">
        <v>45</v>
      </c>
      <c r="L84" s="16" t="s">
        <v>10</v>
      </c>
    </row>
    <row r="85" spans="1:12" ht="15" customHeight="1" x14ac:dyDescent="0.25">
      <c r="A85" s="235" t="s">
        <v>30</v>
      </c>
      <c r="B85" s="49">
        <v>1</v>
      </c>
      <c r="C85" s="49" t="s">
        <v>99</v>
      </c>
      <c r="D85" s="89">
        <v>660</v>
      </c>
      <c r="E85" s="51">
        <f t="shared" si="3"/>
        <v>660</v>
      </c>
      <c r="F85" s="8">
        <f>E85*G85</f>
        <v>264</v>
      </c>
      <c r="G85" s="193">
        <v>0.4</v>
      </c>
      <c r="H85" s="195" t="s">
        <v>12</v>
      </c>
      <c r="I85" s="226">
        <v>2</v>
      </c>
      <c r="J85" s="227"/>
      <c r="K85" s="227"/>
      <c r="L85" s="10" t="s">
        <v>10</v>
      </c>
    </row>
    <row r="86" spans="1:12" x14ac:dyDescent="0.25">
      <c r="A86" s="243"/>
      <c r="B86" s="55">
        <v>7</v>
      </c>
      <c r="C86" s="55" t="s">
        <v>97</v>
      </c>
      <c r="D86" s="87">
        <v>2805</v>
      </c>
      <c r="E86" s="57">
        <f t="shared" si="3"/>
        <v>400.71428571428572</v>
      </c>
      <c r="F86" s="22">
        <f>E86*G85</f>
        <v>160.28571428571431</v>
      </c>
      <c r="G86" s="254"/>
      <c r="H86" s="247"/>
      <c r="I86" s="23">
        <v>15</v>
      </c>
      <c r="J86" s="23" t="s">
        <v>9</v>
      </c>
      <c r="K86" s="23">
        <v>19</v>
      </c>
      <c r="L86" s="24" t="s">
        <v>10</v>
      </c>
    </row>
    <row r="87" spans="1:12" ht="15.75" thickBot="1" x14ac:dyDescent="0.3">
      <c r="A87" s="236"/>
      <c r="B87" s="52">
        <v>20</v>
      </c>
      <c r="C87" s="52" t="s">
        <v>106</v>
      </c>
      <c r="D87" s="90">
        <v>6330</v>
      </c>
      <c r="E87" s="54">
        <f t="shared" si="3"/>
        <v>316.5</v>
      </c>
      <c r="F87" s="14">
        <f>E87*G85</f>
        <v>126.60000000000001</v>
      </c>
      <c r="G87" s="194"/>
      <c r="H87" s="196"/>
      <c r="I87" s="15">
        <v>45</v>
      </c>
      <c r="J87" s="15" t="s">
        <v>9</v>
      </c>
      <c r="K87" s="15">
        <v>55</v>
      </c>
      <c r="L87" s="16" t="s">
        <v>10</v>
      </c>
    </row>
    <row r="88" spans="1:12" ht="15" customHeight="1" x14ac:dyDescent="0.25">
      <c r="A88" s="235" t="s">
        <v>31</v>
      </c>
      <c r="B88" s="49">
        <v>1</v>
      </c>
      <c r="C88" s="49" t="s">
        <v>99</v>
      </c>
      <c r="D88" s="89">
        <v>770</v>
      </c>
      <c r="E88" s="51">
        <f t="shared" si="3"/>
        <v>770</v>
      </c>
      <c r="F88" s="8">
        <f>E88*G88</f>
        <v>192.5</v>
      </c>
      <c r="G88" s="193">
        <v>0.25</v>
      </c>
      <c r="H88" s="195" t="s">
        <v>12</v>
      </c>
      <c r="I88" s="226">
        <v>4</v>
      </c>
      <c r="J88" s="227"/>
      <c r="K88" s="227"/>
      <c r="L88" s="10" t="s">
        <v>10</v>
      </c>
    </row>
    <row r="89" spans="1:12" x14ac:dyDescent="0.25">
      <c r="A89" s="243"/>
      <c r="B89" s="55">
        <v>6</v>
      </c>
      <c r="C89" s="55" t="s">
        <v>97</v>
      </c>
      <c r="D89" s="87">
        <v>3250</v>
      </c>
      <c r="E89" s="57">
        <f t="shared" si="3"/>
        <v>541.66666666666663</v>
      </c>
      <c r="F89" s="22">
        <f>E89*G88</f>
        <v>135.41666666666666</v>
      </c>
      <c r="G89" s="254"/>
      <c r="H89" s="247"/>
      <c r="I89" s="23">
        <v>21</v>
      </c>
      <c r="J89" s="23" t="s">
        <v>9</v>
      </c>
      <c r="K89" s="23">
        <v>27</v>
      </c>
      <c r="L89" s="24" t="s">
        <v>10</v>
      </c>
    </row>
    <row r="90" spans="1:12" ht="15.75" thickBot="1" x14ac:dyDescent="0.3">
      <c r="A90" s="243"/>
      <c r="B90" s="1">
        <v>16</v>
      </c>
      <c r="C90" s="1" t="s">
        <v>106</v>
      </c>
      <c r="D90" s="90">
        <v>7100</v>
      </c>
      <c r="E90" s="60">
        <f t="shared" si="3"/>
        <v>443.75</v>
      </c>
      <c r="F90" s="61">
        <f>E90*G88</f>
        <v>110.9375</v>
      </c>
      <c r="G90" s="254"/>
      <c r="H90" s="247"/>
      <c r="I90" s="35">
        <v>57</v>
      </c>
      <c r="J90" s="35" t="s">
        <v>9</v>
      </c>
      <c r="K90" s="35">
        <v>70</v>
      </c>
      <c r="L90" s="62" t="s">
        <v>10</v>
      </c>
    </row>
    <row r="91" spans="1:12" x14ac:dyDescent="0.25">
      <c r="A91" s="176" t="s">
        <v>32</v>
      </c>
      <c r="B91" s="49">
        <v>1</v>
      </c>
      <c r="C91" s="49" t="s">
        <v>99</v>
      </c>
      <c r="D91" s="89">
        <v>770</v>
      </c>
      <c r="E91" s="51">
        <f t="shared" si="3"/>
        <v>770</v>
      </c>
      <c r="F91" s="8">
        <f>E91*G91</f>
        <v>192.5</v>
      </c>
      <c r="G91" s="193">
        <v>0.25</v>
      </c>
      <c r="H91" s="195" t="s">
        <v>12</v>
      </c>
      <c r="I91" s="226">
        <v>4</v>
      </c>
      <c r="J91" s="227"/>
      <c r="K91" s="227"/>
      <c r="L91" s="10" t="s">
        <v>10</v>
      </c>
    </row>
    <row r="92" spans="1:12" x14ac:dyDescent="0.25">
      <c r="A92" s="163"/>
      <c r="B92" s="55">
        <v>6</v>
      </c>
      <c r="C92" s="55" t="s">
        <v>97</v>
      </c>
      <c r="D92" s="87">
        <v>3250</v>
      </c>
      <c r="E92" s="57">
        <f t="shared" si="3"/>
        <v>541.66666666666663</v>
      </c>
      <c r="F92" s="22">
        <f>E92*G91</f>
        <v>135.41666666666666</v>
      </c>
      <c r="G92" s="254"/>
      <c r="H92" s="247"/>
      <c r="I92" s="23">
        <v>21</v>
      </c>
      <c r="J92" s="23" t="s">
        <v>9</v>
      </c>
      <c r="K92" s="23">
        <v>26</v>
      </c>
      <c r="L92" s="24" t="s">
        <v>10</v>
      </c>
    </row>
    <row r="93" spans="1:12" ht="15.75" thickBot="1" x14ac:dyDescent="0.3">
      <c r="A93" s="164"/>
      <c r="B93" s="1">
        <v>16</v>
      </c>
      <c r="C93" s="1" t="s">
        <v>106</v>
      </c>
      <c r="D93" s="88">
        <v>7100</v>
      </c>
      <c r="E93" s="60">
        <f t="shared" si="3"/>
        <v>443.75</v>
      </c>
      <c r="F93" s="61">
        <f>E93*G91</f>
        <v>110.9375</v>
      </c>
      <c r="G93" s="254"/>
      <c r="H93" s="247"/>
      <c r="I93" s="35">
        <v>57</v>
      </c>
      <c r="J93" s="35" t="s">
        <v>9</v>
      </c>
      <c r="K93" s="35">
        <v>70</v>
      </c>
      <c r="L93" s="62" t="s">
        <v>10</v>
      </c>
    </row>
    <row r="94" spans="1:12" x14ac:dyDescent="0.25">
      <c r="A94" s="152" t="s">
        <v>78</v>
      </c>
      <c r="B94" s="112">
        <v>1</v>
      </c>
      <c r="C94" s="49" t="s">
        <v>99</v>
      </c>
      <c r="D94" s="140">
        <v>605</v>
      </c>
      <c r="E94" s="77">
        <f>D94/B94</f>
        <v>605</v>
      </c>
      <c r="F94" s="141">
        <f>E94*G95</f>
        <v>907.5</v>
      </c>
      <c r="G94" s="142"/>
      <c r="H94" s="143"/>
      <c r="I94" s="83">
        <v>1</v>
      </c>
      <c r="J94" s="38"/>
      <c r="K94" s="38">
        <v>2</v>
      </c>
      <c r="L94" s="10" t="s">
        <v>10</v>
      </c>
    </row>
    <row r="95" spans="1:12" x14ac:dyDescent="0.25">
      <c r="A95" s="153"/>
      <c r="B95" s="144">
        <v>7</v>
      </c>
      <c r="C95" s="55" t="s">
        <v>97</v>
      </c>
      <c r="D95" s="134">
        <v>3030</v>
      </c>
      <c r="E95" s="60">
        <f>D95/B95</f>
        <v>432.85714285714283</v>
      </c>
      <c r="F95" s="135">
        <f>E95*G95</f>
        <v>649.28571428571422</v>
      </c>
      <c r="G95" s="150">
        <v>1.5</v>
      </c>
      <c r="H95" s="151" t="s">
        <v>12</v>
      </c>
      <c r="I95" s="136">
        <v>6</v>
      </c>
      <c r="J95" s="35" t="s">
        <v>9</v>
      </c>
      <c r="K95" s="35">
        <v>8</v>
      </c>
      <c r="L95" s="62" t="s">
        <v>10</v>
      </c>
    </row>
    <row r="96" spans="1:12" ht="15.75" thickBot="1" x14ac:dyDescent="0.3">
      <c r="A96" s="154"/>
      <c r="B96" s="111">
        <v>25</v>
      </c>
      <c r="C96" s="52" t="s">
        <v>106</v>
      </c>
      <c r="D96" s="145">
        <v>8900</v>
      </c>
      <c r="E96" s="54">
        <f>D96/B96</f>
        <v>356</v>
      </c>
      <c r="F96" s="146">
        <f>E96*G95</f>
        <v>534</v>
      </c>
      <c r="G96" s="148"/>
      <c r="H96" s="149"/>
      <c r="I96" s="137">
        <v>17</v>
      </c>
      <c r="J96" s="138"/>
      <c r="K96" s="138">
        <v>25</v>
      </c>
      <c r="L96" s="139" t="s">
        <v>10</v>
      </c>
    </row>
    <row r="97" spans="1:12" ht="15" customHeight="1" x14ac:dyDescent="0.25">
      <c r="A97" s="152" t="s">
        <v>82</v>
      </c>
      <c r="B97" s="144">
        <v>1</v>
      </c>
      <c r="C97" s="55" t="s">
        <v>96</v>
      </c>
      <c r="D97" s="134">
        <v>720</v>
      </c>
      <c r="E97" s="60">
        <f t="shared" ref="E97:E98" si="4">D97/B97</f>
        <v>720</v>
      </c>
      <c r="F97" s="135">
        <v>325</v>
      </c>
      <c r="G97" s="231" t="s">
        <v>111</v>
      </c>
      <c r="H97" s="232"/>
      <c r="I97" s="136"/>
      <c r="L97" s="62"/>
    </row>
    <row r="98" spans="1:12" ht="15" customHeight="1" x14ac:dyDescent="0.25">
      <c r="A98" s="178"/>
      <c r="B98" s="144">
        <v>5</v>
      </c>
      <c r="C98" s="55" t="s">
        <v>96</v>
      </c>
      <c r="D98" s="134">
        <v>2860</v>
      </c>
      <c r="E98" s="57">
        <f t="shared" si="4"/>
        <v>572</v>
      </c>
      <c r="F98" s="184">
        <v>260</v>
      </c>
      <c r="G98" s="301"/>
      <c r="H98" s="302"/>
      <c r="I98" s="185"/>
      <c r="J98" s="186"/>
      <c r="K98" s="186"/>
      <c r="L98" s="187"/>
    </row>
    <row r="99" spans="1:12" ht="15.75" customHeight="1" thickBot="1" x14ac:dyDescent="0.3">
      <c r="A99" s="162"/>
      <c r="B99" s="111">
        <v>15</v>
      </c>
      <c r="C99" s="52" t="s">
        <v>96</v>
      </c>
      <c r="D99" s="179">
        <v>7150</v>
      </c>
      <c r="E99" s="64">
        <f t="shared" si="3"/>
        <v>476.66666666666669</v>
      </c>
      <c r="F99" s="180">
        <v>210</v>
      </c>
      <c r="G99" s="233"/>
      <c r="H99" s="234"/>
      <c r="I99" s="181"/>
      <c r="J99" s="182"/>
      <c r="K99" s="182"/>
      <c r="L99" s="183"/>
    </row>
    <row r="100" spans="1:12" ht="15" customHeight="1" x14ac:dyDescent="0.25">
      <c r="A100" s="224" t="s">
        <v>81</v>
      </c>
      <c r="B100" s="49">
        <v>1</v>
      </c>
      <c r="C100" s="49" t="s">
        <v>99</v>
      </c>
      <c r="D100" s="89">
        <v>1160</v>
      </c>
      <c r="E100" s="51">
        <f t="shared" si="3"/>
        <v>1160</v>
      </c>
      <c r="F100" s="8">
        <v>900</v>
      </c>
      <c r="G100" s="193">
        <v>1</v>
      </c>
      <c r="H100" s="195" t="s">
        <v>12</v>
      </c>
      <c r="I100" s="226">
        <v>1</v>
      </c>
      <c r="J100" s="227"/>
      <c r="K100" s="227"/>
      <c r="L100" s="10" t="s">
        <v>10</v>
      </c>
    </row>
    <row r="101" spans="1:12" x14ac:dyDescent="0.25">
      <c r="A101" s="255"/>
      <c r="B101" s="55">
        <v>5</v>
      </c>
      <c r="C101" s="55" t="s">
        <v>97</v>
      </c>
      <c r="D101" s="87">
        <v>4570</v>
      </c>
      <c r="E101" s="57">
        <f>D101/B101</f>
        <v>914</v>
      </c>
      <c r="F101" s="22">
        <v>720</v>
      </c>
      <c r="G101" s="254"/>
      <c r="H101" s="247"/>
      <c r="I101" s="129">
        <v>4</v>
      </c>
      <c r="J101" s="130" t="s">
        <v>9</v>
      </c>
      <c r="K101" s="130">
        <v>6</v>
      </c>
      <c r="L101" s="24" t="s">
        <v>10</v>
      </c>
    </row>
    <row r="102" spans="1:12" ht="15.75" customHeight="1" thickBot="1" x14ac:dyDescent="0.3">
      <c r="A102" s="255"/>
      <c r="B102" s="1">
        <v>20</v>
      </c>
      <c r="C102" s="1" t="s">
        <v>106</v>
      </c>
      <c r="D102" s="88">
        <v>15130</v>
      </c>
      <c r="E102" s="60">
        <f>D102/B102</f>
        <v>756.5</v>
      </c>
      <c r="F102" s="61">
        <v>600</v>
      </c>
      <c r="G102" s="254"/>
      <c r="H102" s="247"/>
      <c r="I102" s="169">
        <v>18</v>
      </c>
      <c r="J102" s="170" t="s">
        <v>9</v>
      </c>
      <c r="K102" s="170">
        <v>22</v>
      </c>
      <c r="L102" s="65" t="s">
        <v>10</v>
      </c>
    </row>
    <row r="103" spans="1:12" ht="15.75" customHeight="1" x14ac:dyDescent="0.25">
      <c r="A103" s="294" t="s">
        <v>107</v>
      </c>
      <c r="B103" s="259" t="s">
        <v>108</v>
      </c>
      <c r="C103" s="260"/>
      <c r="D103" s="87">
        <v>1210</v>
      </c>
      <c r="E103" s="57">
        <v>1000</v>
      </c>
      <c r="F103" s="22">
        <v>500</v>
      </c>
      <c r="G103" s="298" t="s">
        <v>110</v>
      </c>
      <c r="H103" s="299"/>
      <c r="I103" s="256"/>
      <c r="J103" s="257"/>
      <c r="K103" s="257"/>
      <c r="L103" s="258"/>
    </row>
    <row r="104" spans="1:12" ht="14.25" customHeight="1" thickBot="1" x14ac:dyDescent="0.3">
      <c r="A104" s="295"/>
      <c r="B104" s="296" t="s">
        <v>109</v>
      </c>
      <c r="C104" s="297"/>
      <c r="D104" s="90">
        <v>4840</v>
      </c>
      <c r="E104" s="54">
        <v>800</v>
      </c>
      <c r="F104" s="14">
        <v>400</v>
      </c>
      <c r="G104" s="233"/>
      <c r="H104" s="300"/>
      <c r="I104" s="173"/>
      <c r="J104" s="173"/>
      <c r="K104" s="173"/>
      <c r="L104" s="189"/>
    </row>
    <row r="105" spans="1:12" ht="15.75" customHeight="1" thickBot="1" x14ac:dyDescent="0.3"/>
    <row r="106" spans="1:12" ht="15" customHeight="1" thickBot="1" x14ac:dyDescent="0.3">
      <c r="A106" s="203" t="s">
        <v>33</v>
      </c>
      <c r="B106" s="204"/>
      <c r="C106" s="204"/>
      <c r="D106" s="204"/>
      <c r="E106" s="204"/>
      <c r="F106" s="204"/>
      <c r="G106" s="204"/>
      <c r="H106" s="204"/>
      <c r="I106" s="204"/>
      <c r="J106" s="204"/>
      <c r="K106" s="204"/>
      <c r="L106" s="205"/>
    </row>
    <row r="107" spans="1:12" ht="15.75" thickBot="1" x14ac:dyDescent="0.3">
      <c r="A107" s="63" t="s">
        <v>1</v>
      </c>
      <c r="B107" s="220" t="s">
        <v>2</v>
      </c>
      <c r="C107" s="221"/>
      <c r="D107" s="104" t="s">
        <v>3</v>
      </c>
      <c r="E107" s="3" t="s">
        <v>4</v>
      </c>
      <c r="F107" s="4" t="s">
        <v>5</v>
      </c>
      <c r="G107" s="222" t="s">
        <v>6</v>
      </c>
      <c r="H107" s="223"/>
      <c r="I107" s="210" t="s">
        <v>7</v>
      </c>
      <c r="J107" s="211"/>
      <c r="K107" s="211"/>
      <c r="L107" s="212"/>
    </row>
    <row r="108" spans="1:12" ht="15" customHeight="1" x14ac:dyDescent="0.25">
      <c r="A108" s="235" t="s">
        <v>58</v>
      </c>
      <c r="B108" s="49">
        <v>1</v>
      </c>
      <c r="C108" s="49" t="s">
        <v>99</v>
      </c>
      <c r="D108" s="89">
        <v>1650</v>
      </c>
      <c r="E108" s="51">
        <f>D108/B108</f>
        <v>1650</v>
      </c>
      <c r="F108" s="8">
        <f>E108*G108</f>
        <v>1155</v>
      </c>
      <c r="G108" s="193">
        <v>0.7</v>
      </c>
      <c r="H108" s="195" t="s">
        <v>12</v>
      </c>
      <c r="I108" s="226">
        <v>1.4</v>
      </c>
      <c r="J108" s="227"/>
      <c r="K108" s="227"/>
      <c r="L108" s="10" t="s">
        <v>10</v>
      </c>
    </row>
    <row r="109" spans="1:12" ht="15.75" thickBot="1" x14ac:dyDescent="0.3">
      <c r="A109" s="236"/>
      <c r="B109" s="52">
        <v>5</v>
      </c>
      <c r="C109" s="52" t="s">
        <v>97</v>
      </c>
      <c r="D109" s="90">
        <v>6330</v>
      </c>
      <c r="E109" s="64">
        <f t="shared" ref="E109:E121" si="5">D109/B109</f>
        <v>1266</v>
      </c>
      <c r="F109" s="14">
        <f>E109*G108</f>
        <v>886.19999999999993</v>
      </c>
      <c r="G109" s="194"/>
      <c r="H109" s="196"/>
      <c r="I109" s="15">
        <v>6</v>
      </c>
      <c r="J109" s="15" t="s">
        <v>9</v>
      </c>
      <c r="K109" s="15">
        <v>8</v>
      </c>
      <c r="L109" s="65" t="s">
        <v>10</v>
      </c>
    </row>
    <row r="110" spans="1:12" x14ac:dyDescent="0.25">
      <c r="A110" s="235" t="s">
        <v>60</v>
      </c>
      <c r="B110" s="49">
        <v>1</v>
      </c>
      <c r="C110" s="49" t="s">
        <v>99</v>
      </c>
      <c r="D110" s="126">
        <v>2370</v>
      </c>
      <c r="E110" s="51">
        <f t="shared" si="5"/>
        <v>2370</v>
      </c>
      <c r="F110" s="8">
        <f>E110*G110</f>
        <v>355.5</v>
      </c>
      <c r="G110" s="193">
        <v>0.15</v>
      </c>
      <c r="H110" s="195" t="s">
        <v>12</v>
      </c>
      <c r="I110" s="226">
        <v>7</v>
      </c>
      <c r="J110" s="227"/>
      <c r="K110" s="227"/>
      <c r="L110" s="10" t="s">
        <v>10</v>
      </c>
    </row>
    <row r="111" spans="1:12" ht="15.75" thickBot="1" x14ac:dyDescent="0.3">
      <c r="A111" s="236"/>
      <c r="B111" s="52">
        <v>5</v>
      </c>
      <c r="C111" s="52" t="s">
        <v>97</v>
      </c>
      <c r="D111" s="127">
        <v>9850</v>
      </c>
      <c r="E111" s="64">
        <f t="shared" si="5"/>
        <v>1970</v>
      </c>
      <c r="F111" s="14">
        <f>E111*G110</f>
        <v>295.5</v>
      </c>
      <c r="G111" s="194"/>
      <c r="H111" s="196"/>
      <c r="I111" s="15">
        <v>30</v>
      </c>
      <c r="J111" s="15" t="s">
        <v>9</v>
      </c>
      <c r="K111" s="15">
        <v>36</v>
      </c>
      <c r="L111" s="16" t="s">
        <v>10</v>
      </c>
    </row>
    <row r="112" spans="1:12" ht="13.5" customHeight="1" x14ac:dyDescent="0.25">
      <c r="A112" s="250" t="s">
        <v>114</v>
      </c>
      <c r="B112" s="49">
        <v>1</v>
      </c>
      <c r="C112" s="49" t="s">
        <v>99</v>
      </c>
      <c r="D112" s="89">
        <v>2805</v>
      </c>
      <c r="E112" s="51">
        <f t="shared" si="5"/>
        <v>2805</v>
      </c>
      <c r="F112" s="8">
        <f>E112*G112</f>
        <v>420.75</v>
      </c>
      <c r="G112" s="193">
        <v>0.15</v>
      </c>
      <c r="H112" s="195" t="s">
        <v>12</v>
      </c>
      <c r="I112" s="226">
        <v>7</v>
      </c>
      <c r="J112" s="227"/>
      <c r="K112" s="227"/>
      <c r="L112" s="10" t="s">
        <v>10</v>
      </c>
    </row>
    <row r="113" spans="1:12" ht="15.75" thickBot="1" x14ac:dyDescent="0.3">
      <c r="A113" s="251"/>
      <c r="B113" s="52">
        <v>5</v>
      </c>
      <c r="C113" s="52" t="s">
        <v>97</v>
      </c>
      <c r="D113" s="90">
        <v>11170</v>
      </c>
      <c r="E113" s="64">
        <f t="shared" si="5"/>
        <v>2234</v>
      </c>
      <c r="F113" s="14">
        <f>E113*G112</f>
        <v>335.09999999999997</v>
      </c>
      <c r="G113" s="194"/>
      <c r="H113" s="196"/>
      <c r="I113" s="15">
        <v>30</v>
      </c>
      <c r="J113" s="15" t="s">
        <v>9</v>
      </c>
      <c r="K113" s="15">
        <v>36</v>
      </c>
      <c r="L113" s="16" t="s">
        <v>10</v>
      </c>
    </row>
    <row r="114" spans="1:12" x14ac:dyDescent="0.25">
      <c r="A114" s="252" t="s">
        <v>67</v>
      </c>
      <c r="B114" s="49">
        <v>1</v>
      </c>
      <c r="C114" s="49" t="s">
        <v>99</v>
      </c>
      <c r="D114" s="89">
        <v>1600</v>
      </c>
      <c r="E114" s="51">
        <f t="shared" si="5"/>
        <v>1600</v>
      </c>
      <c r="F114" s="8">
        <f>E114*G114</f>
        <v>800</v>
      </c>
      <c r="G114" s="193">
        <v>0.5</v>
      </c>
      <c r="H114" s="195" t="s">
        <v>12</v>
      </c>
      <c r="I114" s="226">
        <v>2</v>
      </c>
      <c r="J114" s="227"/>
      <c r="K114" s="227"/>
      <c r="L114" s="10" t="s">
        <v>10</v>
      </c>
    </row>
    <row r="115" spans="1:12" ht="15.75" thickBot="1" x14ac:dyDescent="0.3">
      <c r="A115" s="253"/>
      <c r="B115" s="52">
        <v>5</v>
      </c>
      <c r="C115" s="52" t="s">
        <v>97</v>
      </c>
      <c r="D115" s="90">
        <v>6160</v>
      </c>
      <c r="E115" s="64">
        <f t="shared" si="5"/>
        <v>1232</v>
      </c>
      <c r="F115" s="14">
        <f>E115*G114</f>
        <v>616</v>
      </c>
      <c r="G115" s="194"/>
      <c r="H115" s="196"/>
      <c r="I115" s="15">
        <v>9</v>
      </c>
      <c r="J115" s="15" t="s">
        <v>9</v>
      </c>
      <c r="K115" s="15">
        <v>11</v>
      </c>
      <c r="L115" s="16" t="s">
        <v>10</v>
      </c>
    </row>
    <row r="116" spans="1:12" x14ac:dyDescent="0.25">
      <c r="A116" s="250" t="s">
        <v>68</v>
      </c>
      <c r="B116" s="49">
        <v>1</v>
      </c>
      <c r="C116" s="49" t="s">
        <v>99</v>
      </c>
      <c r="D116" s="89">
        <v>2090</v>
      </c>
      <c r="E116" s="51">
        <f t="shared" si="5"/>
        <v>2090</v>
      </c>
      <c r="F116" s="8">
        <f>E116*G116</f>
        <v>1045</v>
      </c>
      <c r="G116" s="193">
        <v>0.5</v>
      </c>
      <c r="H116" s="195" t="s">
        <v>12</v>
      </c>
      <c r="I116" s="226">
        <v>2</v>
      </c>
      <c r="J116" s="227"/>
      <c r="K116" s="227"/>
      <c r="L116" s="10" t="s">
        <v>10</v>
      </c>
    </row>
    <row r="117" spans="1:12" ht="15" customHeight="1" thickBot="1" x14ac:dyDescent="0.3">
      <c r="A117" s="251"/>
      <c r="B117" s="52">
        <v>5</v>
      </c>
      <c r="C117" s="52" t="s">
        <v>97</v>
      </c>
      <c r="D117" s="90">
        <v>8360</v>
      </c>
      <c r="E117" s="64">
        <f t="shared" si="5"/>
        <v>1672</v>
      </c>
      <c r="F117" s="14">
        <f>E117*G116</f>
        <v>836</v>
      </c>
      <c r="G117" s="194"/>
      <c r="H117" s="196"/>
      <c r="I117" s="15">
        <v>9</v>
      </c>
      <c r="J117" s="15" t="s">
        <v>9</v>
      </c>
      <c r="K117" s="15">
        <v>11</v>
      </c>
      <c r="L117" s="16" t="s">
        <v>10</v>
      </c>
    </row>
    <row r="118" spans="1:12" x14ac:dyDescent="0.25">
      <c r="A118" s="235" t="s">
        <v>59</v>
      </c>
      <c r="B118" s="49">
        <v>1</v>
      </c>
      <c r="C118" s="49" t="s">
        <v>99</v>
      </c>
      <c r="D118" s="89">
        <v>2150</v>
      </c>
      <c r="E118" s="51">
        <f t="shared" si="5"/>
        <v>2150</v>
      </c>
      <c r="F118" s="8">
        <f>E118*G118</f>
        <v>860</v>
      </c>
      <c r="G118" s="193">
        <v>0.4</v>
      </c>
      <c r="H118" s="195" t="s">
        <v>12</v>
      </c>
      <c r="I118" s="226">
        <v>2.5</v>
      </c>
      <c r="J118" s="227"/>
      <c r="K118" s="227"/>
      <c r="L118" s="10" t="s">
        <v>10</v>
      </c>
    </row>
    <row r="119" spans="1:12" ht="15.75" thickBot="1" x14ac:dyDescent="0.3">
      <c r="A119" s="236"/>
      <c r="B119" s="52">
        <v>5</v>
      </c>
      <c r="C119" s="52" t="s">
        <v>97</v>
      </c>
      <c r="D119" s="90">
        <v>8910</v>
      </c>
      <c r="E119" s="64">
        <f t="shared" si="5"/>
        <v>1782</v>
      </c>
      <c r="F119" s="14">
        <f>E119*G118</f>
        <v>712.80000000000007</v>
      </c>
      <c r="G119" s="194"/>
      <c r="H119" s="196"/>
      <c r="I119" s="15">
        <v>11</v>
      </c>
      <c r="J119" s="15" t="s">
        <v>9</v>
      </c>
      <c r="K119" s="15">
        <v>14</v>
      </c>
      <c r="L119" s="16" t="s">
        <v>10</v>
      </c>
    </row>
    <row r="120" spans="1:12" x14ac:dyDescent="0.25">
      <c r="A120" s="235" t="s">
        <v>34</v>
      </c>
      <c r="B120" s="49">
        <v>1</v>
      </c>
      <c r="C120" s="49" t="s">
        <v>99</v>
      </c>
      <c r="D120" s="89">
        <v>2040</v>
      </c>
      <c r="E120" s="51">
        <f t="shared" si="5"/>
        <v>2040</v>
      </c>
      <c r="F120" s="8">
        <f>E120*G120</f>
        <v>255</v>
      </c>
      <c r="G120" s="248">
        <v>0.125</v>
      </c>
      <c r="H120" s="195" t="s">
        <v>12</v>
      </c>
      <c r="I120" s="58">
        <v>6</v>
      </c>
      <c r="J120" s="38" t="s">
        <v>9</v>
      </c>
      <c r="K120" s="9">
        <v>10</v>
      </c>
      <c r="L120" s="10" t="s">
        <v>10</v>
      </c>
    </row>
    <row r="121" spans="1:12" ht="15" customHeight="1" thickBot="1" x14ac:dyDescent="0.3">
      <c r="A121" s="236"/>
      <c r="B121" s="52">
        <v>5</v>
      </c>
      <c r="C121" s="52" t="s">
        <v>97</v>
      </c>
      <c r="D121" s="90">
        <v>8140</v>
      </c>
      <c r="E121" s="64">
        <f t="shared" si="5"/>
        <v>1628</v>
      </c>
      <c r="F121" s="14">
        <f>E121*G120</f>
        <v>203.5</v>
      </c>
      <c r="G121" s="249"/>
      <c r="H121" s="196"/>
      <c r="I121" s="15">
        <v>30</v>
      </c>
      <c r="J121" s="15" t="s">
        <v>9</v>
      </c>
      <c r="K121" s="15">
        <v>50</v>
      </c>
      <c r="L121" s="16" t="s">
        <v>10</v>
      </c>
    </row>
    <row r="122" spans="1:12" ht="15.75" thickBot="1" x14ac:dyDescent="0.3"/>
    <row r="123" spans="1:12" ht="15.75" thickBot="1" x14ac:dyDescent="0.3">
      <c r="A123" s="203" t="s">
        <v>35</v>
      </c>
      <c r="B123" s="204"/>
      <c r="C123" s="204"/>
      <c r="D123" s="204"/>
      <c r="E123" s="204"/>
      <c r="F123" s="204"/>
      <c r="G123" s="204"/>
      <c r="H123" s="204"/>
      <c r="I123" s="204"/>
      <c r="J123" s="204"/>
      <c r="K123" s="204"/>
      <c r="L123" s="205"/>
    </row>
    <row r="124" spans="1:12" ht="15.75" thickBot="1" x14ac:dyDescent="0.3">
      <c r="A124" s="48" t="s">
        <v>1</v>
      </c>
      <c r="B124" s="210" t="s">
        <v>2</v>
      </c>
      <c r="C124" s="221"/>
      <c r="D124" s="104" t="s">
        <v>3</v>
      </c>
      <c r="E124" s="3" t="s">
        <v>4</v>
      </c>
      <c r="F124" s="4" t="s">
        <v>5</v>
      </c>
      <c r="G124" s="222" t="s">
        <v>6</v>
      </c>
      <c r="H124" s="223"/>
      <c r="I124" s="210" t="s">
        <v>7</v>
      </c>
      <c r="J124" s="211"/>
      <c r="K124" s="211"/>
      <c r="L124" s="212"/>
    </row>
    <row r="125" spans="1:12" x14ac:dyDescent="0.25">
      <c r="A125" s="235" t="s">
        <v>36</v>
      </c>
      <c r="B125" s="49">
        <v>1</v>
      </c>
      <c r="C125" s="49" t="s">
        <v>99</v>
      </c>
      <c r="D125" s="108">
        <v>500</v>
      </c>
      <c r="E125" s="51">
        <f>D125/B125</f>
        <v>500</v>
      </c>
      <c r="F125" s="8">
        <f>E125*G125</f>
        <v>1250</v>
      </c>
      <c r="G125" s="244">
        <v>2.5</v>
      </c>
      <c r="H125" s="195" t="s">
        <v>12</v>
      </c>
      <c r="I125" s="226">
        <v>0.4</v>
      </c>
      <c r="J125" s="227"/>
      <c r="K125" s="227"/>
      <c r="L125" s="10" t="s">
        <v>10</v>
      </c>
    </row>
    <row r="126" spans="1:12" x14ac:dyDescent="0.25">
      <c r="A126" s="243"/>
      <c r="B126" s="55">
        <v>7</v>
      </c>
      <c r="C126" s="55" t="s">
        <v>97</v>
      </c>
      <c r="D126" s="109">
        <v>1980</v>
      </c>
      <c r="E126" s="68">
        <f t="shared" ref="E126:E145" si="6">D126/B126</f>
        <v>282.85714285714283</v>
      </c>
      <c r="F126" s="22">
        <f>E126*G125</f>
        <v>707.14285714285711</v>
      </c>
      <c r="G126" s="245"/>
      <c r="H126" s="247"/>
      <c r="I126" s="23">
        <v>2</v>
      </c>
      <c r="J126" s="23" t="s">
        <v>9</v>
      </c>
      <c r="K126" s="23">
        <v>3</v>
      </c>
      <c r="L126" s="24" t="s">
        <v>10</v>
      </c>
    </row>
    <row r="127" spans="1:12" ht="15.75" thickBot="1" x14ac:dyDescent="0.3">
      <c r="A127" s="236"/>
      <c r="B127" s="52">
        <v>25</v>
      </c>
      <c r="C127" s="52" t="s">
        <v>106</v>
      </c>
      <c r="D127" s="95">
        <v>5720</v>
      </c>
      <c r="E127" s="64">
        <f t="shared" si="6"/>
        <v>228.8</v>
      </c>
      <c r="F127" s="14">
        <f>E127*G125</f>
        <v>572</v>
      </c>
      <c r="G127" s="246"/>
      <c r="H127" s="196"/>
      <c r="I127" s="15">
        <v>9</v>
      </c>
      <c r="J127" s="15" t="s">
        <v>9</v>
      </c>
      <c r="K127" s="15">
        <v>11</v>
      </c>
      <c r="L127" s="16" t="s">
        <v>10</v>
      </c>
    </row>
    <row r="128" spans="1:12" x14ac:dyDescent="0.25">
      <c r="A128" s="235" t="s">
        <v>37</v>
      </c>
      <c r="B128" s="49">
        <v>1</v>
      </c>
      <c r="C128" s="49" t="s">
        <v>99</v>
      </c>
      <c r="D128" s="108">
        <v>500</v>
      </c>
      <c r="E128" s="51">
        <f t="shared" si="6"/>
        <v>500</v>
      </c>
      <c r="F128" s="8">
        <f>E128*G128</f>
        <v>1750</v>
      </c>
      <c r="G128" s="244">
        <v>3.5</v>
      </c>
      <c r="H128" s="195" t="s">
        <v>12</v>
      </c>
      <c r="I128" s="226">
        <v>0.3</v>
      </c>
      <c r="J128" s="227"/>
      <c r="K128" s="227"/>
      <c r="L128" s="10" t="s">
        <v>10</v>
      </c>
    </row>
    <row r="129" spans="1:12" x14ac:dyDescent="0.25">
      <c r="A129" s="243"/>
      <c r="B129" s="55">
        <v>7</v>
      </c>
      <c r="C129" s="55" t="s">
        <v>97</v>
      </c>
      <c r="D129" s="109">
        <v>1980</v>
      </c>
      <c r="E129" s="68">
        <f t="shared" si="6"/>
        <v>282.85714285714283</v>
      </c>
      <c r="F129" s="22">
        <f>E129*G128</f>
        <v>989.99999999999989</v>
      </c>
      <c r="G129" s="245"/>
      <c r="H129" s="247"/>
      <c r="I129" s="23">
        <v>1</v>
      </c>
      <c r="J129" s="23" t="s">
        <v>9</v>
      </c>
      <c r="K129" s="23">
        <v>3</v>
      </c>
      <c r="L129" s="24" t="s">
        <v>10</v>
      </c>
    </row>
    <row r="130" spans="1:12" ht="15.75" thickBot="1" x14ac:dyDescent="0.3">
      <c r="A130" s="236"/>
      <c r="B130" s="52">
        <v>25</v>
      </c>
      <c r="C130" s="52" t="s">
        <v>106</v>
      </c>
      <c r="D130" s="110">
        <v>5720</v>
      </c>
      <c r="E130" s="64">
        <f t="shared" si="6"/>
        <v>228.8</v>
      </c>
      <c r="F130" s="14">
        <f>E130*G128</f>
        <v>800.80000000000007</v>
      </c>
      <c r="G130" s="246"/>
      <c r="H130" s="196"/>
      <c r="I130" s="15">
        <v>6</v>
      </c>
      <c r="J130" s="15" t="s">
        <v>9</v>
      </c>
      <c r="K130" s="15">
        <v>7</v>
      </c>
      <c r="L130" s="16" t="s">
        <v>10</v>
      </c>
    </row>
    <row r="131" spans="1:12" x14ac:dyDescent="0.25">
      <c r="A131" s="235" t="s">
        <v>38</v>
      </c>
      <c r="B131" s="49">
        <v>1</v>
      </c>
      <c r="C131" s="49" t="s">
        <v>99</v>
      </c>
      <c r="D131" s="108">
        <v>500</v>
      </c>
      <c r="E131" s="51">
        <f t="shared" si="6"/>
        <v>500</v>
      </c>
      <c r="F131" s="8">
        <f>E131*G131</f>
        <v>1250</v>
      </c>
      <c r="G131" s="244">
        <v>2.5</v>
      </c>
      <c r="H131" s="195" t="s">
        <v>12</v>
      </c>
      <c r="I131" s="226">
        <v>0.4</v>
      </c>
      <c r="J131" s="227"/>
      <c r="K131" s="227"/>
      <c r="L131" s="10" t="s">
        <v>10</v>
      </c>
    </row>
    <row r="132" spans="1:12" x14ac:dyDescent="0.25">
      <c r="A132" s="243"/>
      <c r="B132" s="55">
        <v>7</v>
      </c>
      <c r="C132" s="55" t="s">
        <v>97</v>
      </c>
      <c r="D132" s="109">
        <v>1980</v>
      </c>
      <c r="E132" s="68">
        <f t="shared" si="6"/>
        <v>282.85714285714283</v>
      </c>
      <c r="F132" s="22">
        <f>E132*G131</f>
        <v>707.14285714285711</v>
      </c>
      <c r="G132" s="245"/>
      <c r="H132" s="247"/>
      <c r="I132" s="23">
        <v>2</v>
      </c>
      <c r="J132" s="23" t="s">
        <v>9</v>
      </c>
      <c r="K132" s="23">
        <v>3</v>
      </c>
      <c r="L132" s="24" t="s">
        <v>10</v>
      </c>
    </row>
    <row r="133" spans="1:12" ht="15.75" thickBot="1" x14ac:dyDescent="0.3">
      <c r="A133" s="236"/>
      <c r="B133" s="52">
        <v>25</v>
      </c>
      <c r="C133" s="52" t="s">
        <v>106</v>
      </c>
      <c r="D133" s="190">
        <v>5720</v>
      </c>
      <c r="E133" s="64">
        <f t="shared" si="6"/>
        <v>228.8</v>
      </c>
      <c r="F133" s="14">
        <f>E133*G131</f>
        <v>572</v>
      </c>
      <c r="G133" s="246"/>
      <c r="H133" s="196"/>
      <c r="I133" s="15">
        <v>9</v>
      </c>
      <c r="J133" s="15" t="s">
        <v>9</v>
      </c>
      <c r="K133" s="15">
        <v>11</v>
      </c>
      <c r="L133" s="16" t="s">
        <v>10</v>
      </c>
    </row>
    <row r="134" spans="1:12" ht="13.5" customHeight="1" x14ac:dyDescent="0.25">
      <c r="A134" s="235" t="s">
        <v>39</v>
      </c>
      <c r="B134" s="49">
        <v>1</v>
      </c>
      <c r="C134" s="49" t="s">
        <v>99</v>
      </c>
      <c r="D134" s="8">
        <v>720</v>
      </c>
      <c r="E134" s="51">
        <f t="shared" si="6"/>
        <v>720</v>
      </c>
      <c r="F134" s="8">
        <f>E134*G134</f>
        <v>1080</v>
      </c>
      <c r="G134" s="244">
        <v>1.5</v>
      </c>
      <c r="H134" s="195" t="s">
        <v>12</v>
      </c>
      <c r="I134" s="226">
        <v>0.6</v>
      </c>
      <c r="J134" s="227"/>
      <c r="K134" s="227"/>
      <c r="L134" s="10" t="s">
        <v>10</v>
      </c>
    </row>
    <row r="135" spans="1:12" x14ac:dyDescent="0.25">
      <c r="A135" s="243"/>
      <c r="B135" s="55">
        <v>7</v>
      </c>
      <c r="C135" s="55" t="s">
        <v>97</v>
      </c>
      <c r="D135" s="22">
        <v>3140</v>
      </c>
      <c r="E135" s="68">
        <f t="shared" si="6"/>
        <v>448.57142857142856</v>
      </c>
      <c r="F135" s="22">
        <f>E135*G134</f>
        <v>672.85714285714289</v>
      </c>
      <c r="G135" s="245"/>
      <c r="H135" s="247"/>
      <c r="I135" s="23">
        <v>4</v>
      </c>
      <c r="J135" s="23" t="s">
        <v>9</v>
      </c>
      <c r="K135" s="23">
        <v>5</v>
      </c>
      <c r="L135" s="24" t="s">
        <v>10</v>
      </c>
    </row>
    <row r="136" spans="1:12" ht="15.75" thickBot="1" x14ac:dyDescent="0.3">
      <c r="A136" s="236"/>
      <c r="B136" s="52">
        <v>20</v>
      </c>
      <c r="C136" s="52" t="s">
        <v>106</v>
      </c>
      <c r="D136" s="14">
        <v>7370</v>
      </c>
      <c r="E136" s="64">
        <f t="shared" si="6"/>
        <v>368.5</v>
      </c>
      <c r="F136" s="14">
        <f>E136*G134</f>
        <v>552.75</v>
      </c>
      <c r="G136" s="246"/>
      <c r="H136" s="196"/>
      <c r="I136" s="15">
        <v>12</v>
      </c>
      <c r="J136" s="15" t="s">
        <v>9</v>
      </c>
      <c r="K136" s="15">
        <v>15</v>
      </c>
      <c r="L136" s="16" t="s">
        <v>10</v>
      </c>
    </row>
    <row r="137" spans="1:12" x14ac:dyDescent="0.25">
      <c r="A137" s="235" t="s">
        <v>40</v>
      </c>
      <c r="B137" s="49">
        <v>1</v>
      </c>
      <c r="C137" s="49" t="s">
        <v>99</v>
      </c>
      <c r="D137" s="8">
        <v>720</v>
      </c>
      <c r="E137" s="51">
        <f t="shared" si="6"/>
        <v>720</v>
      </c>
      <c r="F137" s="8">
        <f>E137*G137</f>
        <v>1080</v>
      </c>
      <c r="G137" s="244">
        <v>1.5</v>
      </c>
      <c r="H137" s="195" t="s">
        <v>12</v>
      </c>
      <c r="I137" s="226">
        <v>0.6</v>
      </c>
      <c r="J137" s="227"/>
      <c r="K137" s="227"/>
      <c r="L137" s="10" t="s">
        <v>10</v>
      </c>
    </row>
    <row r="138" spans="1:12" x14ac:dyDescent="0.25">
      <c r="A138" s="243"/>
      <c r="B138" s="55">
        <v>7</v>
      </c>
      <c r="C138" s="55" t="s">
        <v>97</v>
      </c>
      <c r="D138" s="22">
        <v>3140</v>
      </c>
      <c r="E138" s="68">
        <f t="shared" si="6"/>
        <v>448.57142857142856</v>
      </c>
      <c r="F138" s="22">
        <f>E138*G137</f>
        <v>672.85714285714289</v>
      </c>
      <c r="G138" s="245"/>
      <c r="H138" s="247"/>
      <c r="I138" s="23">
        <v>4</v>
      </c>
      <c r="J138" s="23" t="s">
        <v>9</v>
      </c>
      <c r="K138" s="23">
        <v>5</v>
      </c>
      <c r="L138" s="24" t="s">
        <v>10</v>
      </c>
    </row>
    <row r="139" spans="1:12" ht="15.75" thickBot="1" x14ac:dyDescent="0.3">
      <c r="A139" s="236"/>
      <c r="B139" s="52">
        <v>25</v>
      </c>
      <c r="C139" s="52" t="s">
        <v>106</v>
      </c>
      <c r="D139" s="14">
        <v>7370</v>
      </c>
      <c r="E139" s="64">
        <f t="shared" si="6"/>
        <v>294.8</v>
      </c>
      <c r="F139" s="14">
        <f>E139*G137</f>
        <v>442.20000000000005</v>
      </c>
      <c r="G139" s="246"/>
      <c r="H139" s="196"/>
      <c r="I139" s="15">
        <v>15</v>
      </c>
      <c r="J139" s="15" t="s">
        <v>9</v>
      </c>
      <c r="K139" s="15">
        <v>18</v>
      </c>
      <c r="L139" s="16" t="s">
        <v>10</v>
      </c>
    </row>
    <row r="140" spans="1:12" x14ac:dyDescent="0.25">
      <c r="A140" s="235" t="s">
        <v>41</v>
      </c>
      <c r="B140" s="49">
        <v>1</v>
      </c>
      <c r="C140" s="49" t="s">
        <v>99</v>
      </c>
      <c r="D140" s="108">
        <v>500</v>
      </c>
      <c r="E140" s="51">
        <f t="shared" si="6"/>
        <v>500</v>
      </c>
      <c r="F140" s="8">
        <f>E140*G140</f>
        <v>750</v>
      </c>
      <c r="G140" s="244">
        <v>1.5</v>
      </c>
      <c r="H140" s="195" t="s">
        <v>12</v>
      </c>
      <c r="I140" s="226">
        <v>0.6</v>
      </c>
      <c r="J140" s="227"/>
      <c r="K140" s="227"/>
      <c r="L140" s="10" t="s">
        <v>10</v>
      </c>
    </row>
    <row r="141" spans="1:12" x14ac:dyDescent="0.25">
      <c r="A141" s="243"/>
      <c r="B141" s="55">
        <v>7</v>
      </c>
      <c r="C141" s="55" t="s">
        <v>97</v>
      </c>
      <c r="D141" s="109">
        <v>1980</v>
      </c>
      <c r="E141" s="68">
        <f t="shared" si="6"/>
        <v>282.85714285714283</v>
      </c>
      <c r="F141" s="22">
        <f>E141*G140</f>
        <v>424.28571428571422</v>
      </c>
      <c r="G141" s="245"/>
      <c r="H141" s="247"/>
      <c r="I141" s="23">
        <v>4</v>
      </c>
      <c r="J141" s="23" t="s">
        <v>9</v>
      </c>
      <c r="K141" s="23">
        <v>5</v>
      </c>
      <c r="L141" s="24" t="s">
        <v>10</v>
      </c>
    </row>
    <row r="142" spans="1:12" ht="15.75" thickBot="1" x14ac:dyDescent="0.3">
      <c r="A142" s="236"/>
      <c r="B142" s="52">
        <v>25</v>
      </c>
      <c r="C142" s="52" t="s">
        <v>106</v>
      </c>
      <c r="D142" s="190">
        <v>5720</v>
      </c>
      <c r="E142" s="64">
        <f t="shared" si="6"/>
        <v>228.8</v>
      </c>
      <c r="F142" s="14">
        <f>E142*G140</f>
        <v>343.20000000000005</v>
      </c>
      <c r="G142" s="246"/>
      <c r="H142" s="196"/>
      <c r="I142" s="15">
        <v>15</v>
      </c>
      <c r="J142" s="15" t="s">
        <v>9</v>
      </c>
      <c r="K142" s="15">
        <v>18</v>
      </c>
      <c r="L142" s="16" t="s">
        <v>10</v>
      </c>
    </row>
    <row r="143" spans="1:12" x14ac:dyDescent="0.25">
      <c r="A143" s="235" t="s">
        <v>42</v>
      </c>
      <c r="B143" s="69">
        <v>1</v>
      </c>
      <c r="C143" s="49" t="s">
        <v>99</v>
      </c>
      <c r="D143" s="108">
        <v>610</v>
      </c>
      <c r="E143" s="51">
        <f t="shared" si="6"/>
        <v>610</v>
      </c>
      <c r="F143" s="8">
        <f>E143*G143</f>
        <v>1525</v>
      </c>
      <c r="G143" s="244">
        <v>2.5</v>
      </c>
      <c r="H143" s="195" t="s">
        <v>12</v>
      </c>
      <c r="I143" s="226">
        <v>1</v>
      </c>
      <c r="J143" s="227"/>
      <c r="K143" s="227"/>
      <c r="L143" s="10" t="s">
        <v>10</v>
      </c>
    </row>
    <row r="144" spans="1:12" x14ac:dyDescent="0.25">
      <c r="A144" s="243"/>
      <c r="B144" s="70">
        <v>7</v>
      </c>
      <c r="C144" s="55" t="s">
        <v>97</v>
      </c>
      <c r="D144" s="109">
        <v>2530</v>
      </c>
      <c r="E144" s="68">
        <f t="shared" si="6"/>
        <v>361.42857142857144</v>
      </c>
      <c r="F144" s="22">
        <f>E144*G143</f>
        <v>903.57142857142867</v>
      </c>
      <c r="G144" s="245"/>
      <c r="H144" s="247"/>
      <c r="I144" s="23">
        <v>2</v>
      </c>
      <c r="J144" s="23" t="s">
        <v>9</v>
      </c>
      <c r="K144" s="23">
        <v>3</v>
      </c>
      <c r="L144" s="24" t="s">
        <v>10</v>
      </c>
    </row>
    <row r="145" spans="1:12" ht="15.75" thickBot="1" x14ac:dyDescent="0.3">
      <c r="A145" s="236"/>
      <c r="B145" s="71">
        <v>25</v>
      </c>
      <c r="C145" s="52" t="s">
        <v>106</v>
      </c>
      <c r="D145" s="95">
        <v>7100</v>
      </c>
      <c r="E145" s="64">
        <f t="shared" si="6"/>
        <v>284</v>
      </c>
      <c r="F145" s="14">
        <f>E145*G143</f>
        <v>710</v>
      </c>
      <c r="G145" s="246"/>
      <c r="H145" s="196"/>
      <c r="I145" s="15">
        <v>8</v>
      </c>
      <c r="J145" s="15" t="s">
        <v>9</v>
      </c>
      <c r="K145" s="15">
        <v>12</v>
      </c>
      <c r="L145" s="16" t="s">
        <v>10</v>
      </c>
    </row>
    <row r="146" spans="1:12" ht="15.75" thickBot="1" x14ac:dyDescent="0.3">
      <c r="A146" s="93"/>
    </row>
    <row r="147" spans="1:12" ht="15.75" thickBot="1" x14ac:dyDescent="0.3">
      <c r="A147" s="203" t="s">
        <v>43</v>
      </c>
      <c r="B147" s="204"/>
      <c r="C147" s="204"/>
      <c r="D147" s="204"/>
      <c r="E147" s="204"/>
      <c r="F147" s="204"/>
      <c r="G147" s="204"/>
      <c r="H147" s="204"/>
      <c r="I147" s="204"/>
      <c r="J147" s="204"/>
      <c r="K147" s="204"/>
      <c r="L147" s="205"/>
    </row>
    <row r="148" spans="1:12" ht="15.75" thickBot="1" x14ac:dyDescent="0.3">
      <c r="A148" s="48" t="s">
        <v>1</v>
      </c>
      <c r="B148" s="210" t="s">
        <v>2</v>
      </c>
      <c r="C148" s="221"/>
      <c r="D148" s="104" t="s">
        <v>3</v>
      </c>
      <c r="E148" s="3" t="s">
        <v>4</v>
      </c>
      <c r="F148" s="4" t="s">
        <v>5</v>
      </c>
      <c r="G148" s="222" t="s">
        <v>44</v>
      </c>
      <c r="H148" s="223"/>
      <c r="I148" s="210" t="s">
        <v>7</v>
      </c>
      <c r="J148" s="211"/>
      <c r="K148" s="211"/>
      <c r="L148" s="212"/>
    </row>
    <row r="149" spans="1:12" ht="14.25" customHeight="1" x14ac:dyDescent="0.25">
      <c r="A149" s="235" t="s">
        <v>45</v>
      </c>
      <c r="B149" s="69">
        <v>1</v>
      </c>
      <c r="C149" s="49" t="s">
        <v>99</v>
      </c>
      <c r="D149" s="8">
        <v>495</v>
      </c>
      <c r="E149" s="51">
        <f t="shared" ref="E149:E160" si="7">D149/B149</f>
        <v>495</v>
      </c>
      <c r="F149" s="8">
        <f>E149*G149</f>
        <v>148.5</v>
      </c>
      <c r="G149" s="237">
        <v>0.3</v>
      </c>
      <c r="H149" s="240" t="s">
        <v>12</v>
      </c>
      <c r="I149" s="9">
        <v>3</v>
      </c>
      <c r="J149" s="9" t="s">
        <v>9</v>
      </c>
      <c r="K149" s="9">
        <v>4</v>
      </c>
      <c r="L149" s="10" t="s">
        <v>10</v>
      </c>
    </row>
    <row r="150" spans="1:12" x14ac:dyDescent="0.25">
      <c r="A150" s="243"/>
      <c r="B150" s="70">
        <v>7</v>
      </c>
      <c r="C150" s="55" t="s">
        <v>97</v>
      </c>
      <c r="D150" s="22">
        <v>1925</v>
      </c>
      <c r="E150" s="57">
        <f t="shared" si="7"/>
        <v>275</v>
      </c>
      <c r="F150" s="22">
        <f>E150*G149</f>
        <v>82.5</v>
      </c>
      <c r="G150" s="238"/>
      <c r="H150" s="241"/>
      <c r="I150" s="23">
        <v>20</v>
      </c>
      <c r="J150" s="23" t="s">
        <v>9</v>
      </c>
      <c r="K150" s="23">
        <v>26</v>
      </c>
      <c r="L150" s="24" t="s">
        <v>10</v>
      </c>
    </row>
    <row r="151" spans="1:12" ht="15.75" thickBot="1" x14ac:dyDescent="0.3">
      <c r="A151" s="236"/>
      <c r="B151" s="71">
        <v>20</v>
      </c>
      <c r="C151" s="52" t="s">
        <v>106</v>
      </c>
      <c r="D151" s="14">
        <v>4400</v>
      </c>
      <c r="E151" s="54">
        <f t="shared" si="7"/>
        <v>220</v>
      </c>
      <c r="F151" s="14">
        <f>E151*G149</f>
        <v>66</v>
      </c>
      <c r="G151" s="239"/>
      <c r="H151" s="242"/>
      <c r="I151" s="15">
        <v>60</v>
      </c>
      <c r="J151" s="15" t="s">
        <v>9</v>
      </c>
      <c r="K151" s="15">
        <v>73</v>
      </c>
      <c r="L151" s="16" t="s">
        <v>10</v>
      </c>
    </row>
    <row r="152" spans="1:12" x14ac:dyDescent="0.25">
      <c r="A152" s="235" t="s">
        <v>61</v>
      </c>
      <c r="B152" s="69">
        <v>1</v>
      </c>
      <c r="C152" s="49" t="s">
        <v>99</v>
      </c>
      <c r="D152" s="8">
        <v>610</v>
      </c>
      <c r="E152" s="51">
        <f t="shared" si="7"/>
        <v>610</v>
      </c>
      <c r="F152" s="8">
        <f>E152*G152</f>
        <v>183</v>
      </c>
      <c r="G152" s="237">
        <v>0.3</v>
      </c>
      <c r="H152" s="240" t="s">
        <v>12</v>
      </c>
      <c r="I152" s="9">
        <v>3</v>
      </c>
      <c r="J152" s="9" t="s">
        <v>9</v>
      </c>
      <c r="K152" s="9">
        <v>4</v>
      </c>
      <c r="L152" s="10" t="s">
        <v>10</v>
      </c>
    </row>
    <row r="153" spans="1:12" x14ac:dyDescent="0.25">
      <c r="A153" s="243"/>
      <c r="B153" s="70">
        <v>7</v>
      </c>
      <c r="C153" s="55" t="s">
        <v>97</v>
      </c>
      <c r="D153" s="22">
        <v>2750</v>
      </c>
      <c r="E153" s="57">
        <f t="shared" si="7"/>
        <v>392.85714285714283</v>
      </c>
      <c r="F153" s="22">
        <f>E153*G152</f>
        <v>117.85714285714285</v>
      </c>
      <c r="G153" s="238"/>
      <c r="H153" s="241"/>
      <c r="I153" s="23">
        <v>20</v>
      </c>
      <c r="J153" s="23" t="s">
        <v>9</v>
      </c>
      <c r="K153" s="23">
        <v>26</v>
      </c>
      <c r="L153" s="24" t="s">
        <v>10</v>
      </c>
    </row>
    <row r="154" spans="1:12" ht="15.75" thickBot="1" x14ac:dyDescent="0.3">
      <c r="A154" s="236"/>
      <c r="B154" s="71">
        <v>20</v>
      </c>
      <c r="C154" s="52" t="s">
        <v>106</v>
      </c>
      <c r="D154" s="14">
        <v>6220</v>
      </c>
      <c r="E154" s="54">
        <f t="shared" si="7"/>
        <v>311</v>
      </c>
      <c r="F154" s="14">
        <f>E154*G152</f>
        <v>93.3</v>
      </c>
      <c r="G154" s="239"/>
      <c r="H154" s="242"/>
      <c r="I154" s="15">
        <v>60</v>
      </c>
      <c r="J154" s="15" t="s">
        <v>9</v>
      </c>
      <c r="K154" s="15">
        <v>73</v>
      </c>
      <c r="L154" s="16" t="s">
        <v>10</v>
      </c>
    </row>
    <row r="155" spans="1:12" x14ac:dyDescent="0.25">
      <c r="A155" s="235" t="s">
        <v>62</v>
      </c>
      <c r="B155" s="69">
        <v>1</v>
      </c>
      <c r="C155" s="49" t="s">
        <v>99</v>
      </c>
      <c r="D155" s="89">
        <v>715</v>
      </c>
      <c r="E155" s="51">
        <f t="shared" si="7"/>
        <v>715</v>
      </c>
      <c r="F155" s="8">
        <f>E155*G155</f>
        <v>214.5</v>
      </c>
      <c r="G155" s="237">
        <v>0.3</v>
      </c>
      <c r="H155" s="240" t="s">
        <v>12</v>
      </c>
      <c r="I155" s="9">
        <v>3</v>
      </c>
      <c r="J155" s="9" t="s">
        <v>9</v>
      </c>
      <c r="K155" s="9">
        <v>4</v>
      </c>
      <c r="L155" s="10" t="s">
        <v>10</v>
      </c>
    </row>
    <row r="156" spans="1:12" x14ac:dyDescent="0.25">
      <c r="A156" s="243"/>
      <c r="B156" s="70">
        <v>7</v>
      </c>
      <c r="C156" s="55" t="s">
        <v>97</v>
      </c>
      <c r="D156" s="87">
        <v>3465</v>
      </c>
      <c r="E156" s="57">
        <f t="shared" si="7"/>
        <v>495</v>
      </c>
      <c r="F156" s="22">
        <f>E156*G155</f>
        <v>148.5</v>
      </c>
      <c r="G156" s="238"/>
      <c r="H156" s="241"/>
      <c r="I156" s="23">
        <v>20</v>
      </c>
      <c r="J156" s="23" t="s">
        <v>9</v>
      </c>
      <c r="K156" s="23">
        <v>26</v>
      </c>
      <c r="L156" s="24" t="s">
        <v>10</v>
      </c>
    </row>
    <row r="157" spans="1:12" ht="15.75" thickBot="1" x14ac:dyDescent="0.3">
      <c r="A157" s="236"/>
      <c r="B157" s="71">
        <v>20</v>
      </c>
      <c r="C157" s="52" t="s">
        <v>106</v>
      </c>
      <c r="D157" s="90">
        <v>8140</v>
      </c>
      <c r="E157" s="54">
        <f t="shared" si="7"/>
        <v>407</v>
      </c>
      <c r="F157" s="14">
        <f>E157*G155</f>
        <v>122.1</v>
      </c>
      <c r="G157" s="239"/>
      <c r="H157" s="242"/>
      <c r="I157" s="15">
        <v>60</v>
      </c>
      <c r="J157" s="15" t="s">
        <v>9</v>
      </c>
      <c r="K157" s="15">
        <v>73</v>
      </c>
      <c r="L157" s="16" t="s">
        <v>10</v>
      </c>
    </row>
    <row r="158" spans="1:12" x14ac:dyDescent="0.25">
      <c r="A158" s="235" t="s">
        <v>63</v>
      </c>
      <c r="B158" s="69">
        <v>1</v>
      </c>
      <c r="C158" s="49" t="s">
        <v>99</v>
      </c>
      <c r="D158" s="89">
        <v>720</v>
      </c>
      <c r="E158" s="51">
        <f t="shared" si="7"/>
        <v>720</v>
      </c>
      <c r="F158" s="8">
        <f>E158*G158</f>
        <v>216</v>
      </c>
      <c r="G158" s="237">
        <v>0.3</v>
      </c>
      <c r="H158" s="240" t="s">
        <v>12</v>
      </c>
      <c r="I158" s="9">
        <v>3</v>
      </c>
      <c r="J158" s="9" t="s">
        <v>9</v>
      </c>
      <c r="K158" s="9">
        <v>4</v>
      </c>
      <c r="L158" s="10" t="s">
        <v>10</v>
      </c>
    </row>
    <row r="159" spans="1:12" x14ac:dyDescent="0.25">
      <c r="A159" s="243"/>
      <c r="B159" s="70">
        <v>7</v>
      </c>
      <c r="C159" s="55" t="s">
        <v>97</v>
      </c>
      <c r="D159" s="87">
        <v>3465</v>
      </c>
      <c r="E159" s="57">
        <f t="shared" si="7"/>
        <v>495</v>
      </c>
      <c r="F159" s="22">
        <f>E159*G158</f>
        <v>148.5</v>
      </c>
      <c r="G159" s="238"/>
      <c r="H159" s="241"/>
      <c r="I159" s="23">
        <v>20</v>
      </c>
      <c r="J159" s="23" t="s">
        <v>9</v>
      </c>
      <c r="K159" s="23">
        <v>26</v>
      </c>
      <c r="L159" s="24" t="s">
        <v>10</v>
      </c>
    </row>
    <row r="160" spans="1:12" ht="15.75" thickBot="1" x14ac:dyDescent="0.3">
      <c r="A160" s="236"/>
      <c r="B160" s="71">
        <v>20</v>
      </c>
      <c r="C160" s="52" t="s">
        <v>106</v>
      </c>
      <c r="D160" s="90">
        <v>8140</v>
      </c>
      <c r="E160" s="54">
        <f t="shared" si="7"/>
        <v>407</v>
      </c>
      <c r="F160" s="14">
        <f>E160*G158</f>
        <v>122.1</v>
      </c>
      <c r="G160" s="239"/>
      <c r="H160" s="242"/>
      <c r="I160" s="15">
        <v>60</v>
      </c>
      <c r="J160" s="15" t="s">
        <v>9</v>
      </c>
      <c r="K160" s="15">
        <v>73</v>
      </c>
      <c r="L160" s="16" t="s">
        <v>10</v>
      </c>
    </row>
    <row r="161" spans="1:12" ht="15.75" thickBot="1" x14ac:dyDescent="0.3">
      <c r="A161" s="93"/>
    </row>
    <row r="162" spans="1:12" ht="15.75" thickBot="1" x14ac:dyDescent="0.3">
      <c r="A162" s="203" t="s">
        <v>46</v>
      </c>
      <c r="B162" s="204"/>
      <c r="C162" s="204"/>
      <c r="D162" s="204"/>
      <c r="E162" s="204"/>
      <c r="F162" s="204"/>
      <c r="G162" s="204"/>
      <c r="H162" s="204"/>
      <c r="I162" s="204"/>
      <c r="J162" s="204"/>
      <c r="K162" s="204"/>
      <c r="L162" s="205"/>
    </row>
    <row r="163" spans="1:12" ht="15.75" thickBot="1" x14ac:dyDescent="0.3">
      <c r="A163" s="48" t="s">
        <v>1</v>
      </c>
      <c r="B163" s="210" t="s">
        <v>2</v>
      </c>
      <c r="C163" s="221"/>
      <c r="D163" s="104" t="s">
        <v>3</v>
      </c>
      <c r="E163" s="3" t="s">
        <v>4</v>
      </c>
      <c r="F163" s="4" t="s">
        <v>5</v>
      </c>
      <c r="G163" s="222" t="s">
        <v>44</v>
      </c>
      <c r="H163" s="223"/>
      <c r="I163" s="210" t="s">
        <v>7</v>
      </c>
      <c r="J163" s="211"/>
      <c r="K163" s="211"/>
      <c r="L163" s="212"/>
    </row>
    <row r="164" spans="1:12" ht="15.75" thickBot="1" x14ac:dyDescent="0.3">
      <c r="A164" s="174" t="s">
        <v>47</v>
      </c>
      <c r="B164" s="49">
        <v>25</v>
      </c>
      <c r="C164" s="49" t="s">
        <v>48</v>
      </c>
      <c r="D164" s="108">
        <v>990</v>
      </c>
      <c r="E164" s="51"/>
      <c r="F164" s="8">
        <f>D164/K164</f>
        <v>49.5</v>
      </c>
      <c r="G164" s="72">
        <v>1.5</v>
      </c>
      <c r="H164" s="73" t="s">
        <v>49</v>
      </c>
      <c r="I164" s="74">
        <v>15</v>
      </c>
      <c r="J164" s="75" t="s">
        <v>9</v>
      </c>
      <c r="K164" s="75">
        <v>20</v>
      </c>
      <c r="L164" s="10" t="s">
        <v>10</v>
      </c>
    </row>
    <row r="165" spans="1:12" ht="15.75" thickBot="1" x14ac:dyDescent="0.3">
      <c r="A165" s="174" t="s">
        <v>50</v>
      </c>
      <c r="B165" s="76">
        <v>25</v>
      </c>
      <c r="C165" s="76" t="s">
        <v>48</v>
      </c>
      <c r="D165" s="94">
        <v>990</v>
      </c>
      <c r="E165" s="77"/>
      <c r="F165" s="78">
        <f>D165/K165</f>
        <v>49.5</v>
      </c>
      <c r="G165" s="72">
        <v>1.5</v>
      </c>
      <c r="H165" s="73" t="s">
        <v>49</v>
      </c>
      <c r="I165" s="79">
        <v>15</v>
      </c>
      <c r="J165" s="80" t="s">
        <v>9</v>
      </c>
      <c r="K165" s="80">
        <v>20</v>
      </c>
      <c r="L165" s="81" t="s">
        <v>10</v>
      </c>
    </row>
    <row r="166" spans="1:12" x14ac:dyDescent="0.25">
      <c r="A166" s="235" t="s">
        <v>51</v>
      </c>
      <c r="B166" s="49">
        <v>0.1</v>
      </c>
      <c r="C166" s="49" t="s">
        <v>105</v>
      </c>
      <c r="D166" s="108">
        <v>2640</v>
      </c>
      <c r="E166" s="51"/>
      <c r="F166" s="229" t="s">
        <v>69</v>
      </c>
      <c r="G166" s="231" t="s">
        <v>52</v>
      </c>
      <c r="H166" s="232"/>
      <c r="I166" s="9">
        <v>2</v>
      </c>
      <c r="J166" s="9" t="s">
        <v>9</v>
      </c>
      <c r="K166" s="9">
        <v>5</v>
      </c>
      <c r="L166" s="10" t="s">
        <v>10</v>
      </c>
    </row>
    <row r="167" spans="1:12" ht="15.75" thickBot="1" x14ac:dyDescent="0.3">
      <c r="A167" s="236"/>
      <c r="B167" s="52">
        <v>1</v>
      </c>
      <c r="C167" s="52" t="s">
        <v>99</v>
      </c>
      <c r="D167" s="128">
        <v>19800</v>
      </c>
      <c r="E167" s="64"/>
      <c r="F167" s="230"/>
      <c r="G167" s="233"/>
      <c r="H167" s="234"/>
      <c r="I167" s="82">
        <v>20</v>
      </c>
      <c r="J167" s="82" t="s">
        <v>9</v>
      </c>
      <c r="K167" s="82">
        <v>50</v>
      </c>
      <c r="L167" s="16" t="s">
        <v>10</v>
      </c>
    </row>
    <row r="168" spans="1:12" x14ac:dyDescent="0.25">
      <c r="A168" s="235" t="s">
        <v>53</v>
      </c>
      <c r="B168" s="55">
        <v>0.1</v>
      </c>
      <c r="C168" s="55" t="s">
        <v>105</v>
      </c>
      <c r="D168" s="109">
        <v>5170</v>
      </c>
      <c r="E168" s="68"/>
      <c r="F168" s="229" t="s">
        <v>70</v>
      </c>
      <c r="G168" s="231" t="s">
        <v>52</v>
      </c>
      <c r="H168" s="232"/>
      <c r="I168" s="9">
        <v>2</v>
      </c>
      <c r="J168" s="9" t="s">
        <v>9</v>
      </c>
      <c r="K168" s="9">
        <v>5</v>
      </c>
      <c r="L168" s="24" t="s">
        <v>10</v>
      </c>
    </row>
    <row r="169" spans="1:12" ht="15.75" thickBot="1" x14ac:dyDescent="0.3">
      <c r="A169" s="236"/>
      <c r="B169" s="52">
        <v>1</v>
      </c>
      <c r="C169" s="52" t="s">
        <v>99</v>
      </c>
      <c r="D169" s="95">
        <v>39930</v>
      </c>
      <c r="E169" s="64"/>
      <c r="F169" s="230"/>
      <c r="G169" s="233"/>
      <c r="H169" s="234"/>
      <c r="I169" s="82">
        <v>20</v>
      </c>
      <c r="J169" s="82" t="s">
        <v>9</v>
      </c>
      <c r="K169" s="82">
        <v>50</v>
      </c>
      <c r="L169" s="16" t="s">
        <v>10</v>
      </c>
    </row>
    <row r="170" spans="1:12" x14ac:dyDescent="0.25">
      <c r="A170" s="235" t="s">
        <v>71</v>
      </c>
      <c r="B170" s="55">
        <v>1</v>
      </c>
      <c r="C170" s="55" t="s">
        <v>99</v>
      </c>
      <c r="D170" s="109">
        <v>605</v>
      </c>
      <c r="E170" s="68">
        <f>D170/B170</f>
        <v>605</v>
      </c>
      <c r="F170" s="229" t="s">
        <v>93</v>
      </c>
      <c r="G170" s="231" t="s">
        <v>72</v>
      </c>
      <c r="H170" s="232"/>
      <c r="I170" s="9"/>
      <c r="J170" s="9"/>
      <c r="K170" s="9"/>
      <c r="L170" s="24"/>
    </row>
    <row r="171" spans="1:12" ht="15.75" thickBot="1" x14ac:dyDescent="0.3">
      <c r="A171" s="236"/>
      <c r="B171" s="52">
        <v>5</v>
      </c>
      <c r="C171" s="52" t="s">
        <v>97</v>
      </c>
      <c r="D171" s="95">
        <v>2145</v>
      </c>
      <c r="E171" s="68">
        <f>D171/B171</f>
        <v>429</v>
      </c>
      <c r="F171" s="230"/>
      <c r="G171" s="233"/>
      <c r="H171" s="234"/>
      <c r="I171" s="82"/>
      <c r="J171" s="82"/>
      <c r="K171" s="82"/>
      <c r="L171" s="16"/>
    </row>
    <row r="172" spans="1:12" ht="15.75" customHeight="1" thickBot="1" x14ac:dyDescent="0.3">
      <c r="A172" s="228"/>
      <c r="B172" s="228"/>
      <c r="C172" s="228"/>
      <c r="D172" s="228"/>
      <c r="E172" s="228"/>
      <c r="F172" s="228"/>
      <c r="G172" s="228"/>
      <c r="H172" s="228"/>
      <c r="I172" s="228"/>
      <c r="J172" s="228"/>
      <c r="K172" s="228"/>
      <c r="L172" s="228"/>
    </row>
    <row r="173" spans="1:12" ht="15.75" thickBot="1" x14ac:dyDescent="0.3">
      <c r="A173" s="203" t="s">
        <v>73</v>
      </c>
      <c r="B173" s="204"/>
      <c r="C173" s="204"/>
      <c r="D173" s="204"/>
      <c r="E173" s="204"/>
      <c r="F173" s="204"/>
      <c r="G173" s="204"/>
      <c r="H173" s="204"/>
      <c r="I173" s="204"/>
      <c r="J173" s="204"/>
      <c r="K173" s="204"/>
      <c r="L173" s="205"/>
    </row>
    <row r="174" spans="1:12" ht="26.25" thickBot="1" x14ac:dyDescent="0.3">
      <c r="A174" s="63" t="s">
        <v>1</v>
      </c>
      <c r="B174" s="220" t="s">
        <v>2</v>
      </c>
      <c r="C174" s="221"/>
      <c r="D174" s="104" t="s">
        <v>3</v>
      </c>
      <c r="E174" s="175" t="s">
        <v>95</v>
      </c>
      <c r="F174" s="4" t="s">
        <v>5</v>
      </c>
      <c r="G174" s="222" t="s">
        <v>6</v>
      </c>
      <c r="H174" s="223"/>
      <c r="I174" s="210" t="s">
        <v>7</v>
      </c>
      <c r="J174" s="211"/>
      <c r="K174" s="211"/>
      <c r="L174" s="212"/>
    </row>
    <row r="175" spans="1:12" x14ac:dyDescent="0.25">
      <c r="A175" s="224" t="s">
        <v>80</v>
      </c>
      <c r="B175" s="49"/>
      <c r="C175" s="49"/>
      <c r="D175" s="89"/>
      <c r="E175" s="51"/>
      <c r="F175" s="8"/>
      <c r="G175" s="193">
        <v>12.5</v>
      </c>
      <c r="H175" s="195" t="s">
        <v>12</v>
      </c>
      <c r="I175" s="226"/>
      <c r="J175" s="227"/>
      <c r="K175" s="227"/>
      <c r="L175" s="10"/>
    </row>
    <row r="176" spans="1:12" ht="15.75" thickBot="1" x14ac:dyDescent="0.3">
      <c r="A176" s="225"/>
      <c r="B176" s="52">
        <v>7</v>
      </c>
      <c r="C176" s="52" t="s">
        <v>97</v>
      </c>
      <c r="D176" s="90">
        <v>825</v>
      </c>
      <c r="E176" s="64">
        <f>D176/B176</f>
        <v>117.85714285714286</v>
      </c>
      <c r="F176" s="14">
        <f>E176*G175</f>
        <v>1473.2142857142858</v>
      </c>
      <c r="G176" s="194"/>
      <c r="H176" s="196"/>
      <c r="I176" s="15" t="s">
        <v>91</v>
      </c>
      <c r="J176" s="15"/>
      <c r="K176" s="166">
        <v>0.56000000000000005</v>
      </c>
      <c r="L176" s="65" t="s">
        <v>10</v>
      </c>
    </row>
    <row r="177" spans="1:12" x14ac:dyDescent="0.25">
      <c r="A177" s="224" t="s">
        <v>79</v>
      </c>
      <c r="B177" s="49">
        <v>5</v>
      </c>
      <c r="C177" s="49" t="s">
        <v>96</v>
      </c>
      <c r="D177" s="126">
        <v>3630</v>
      </c>
      <c r="E177" s="51">
        <f>D177/B177</f>
        <v>726</v>
      </c>
      <c r="F177" s="168">
        <v>561.6</v>
      </c>
      <c r="G177" s="193" t="s">
        <v>90</v>
      </c>
      <c r="H177" s="195" t="s">
        <v>12</v>
      </c>
      <c r="I177" s="35" t="s">
        <v>91</v>
      </c>
      <c r="K177" s="44">
        <v>5</v>
      </c>
      <c r="L177" s="10" t="s">
        <v>10</v>
      </c>
    </row>
    <row r="178" spans="1:12" ht="15.75" thickBot="1" x14ac:dyDescent="0.3">
      <c r="A178" s="225"/>
      <c r="B178" s="52">
        <v>15</v>
      </c>
      <c r="C178" s="52" t="s">
        <v>96</v>
      </c>
      <c r="D178" s="127">
        <v>9020</v>
      </c>
      <c r="E178" s="64">
        <f>D178/B178</f>
        <v>601.33333333333337</v>
      </c>
      <c r="F178" s="14">
        <v>468</v>
      </c>
      <c r="G178" s="194"/>
      <c r="H178" s="196"/>
      <c r="I178" s="169" t="s">
        <v>91</v>
      </c>
      <c r="J178" s="170"/>
      <c r="K178" s="173">
        <v>15</v>
      </c>
      <c r="L178" s="16" t="s">
        <v>10</v>
      </c>
    </row>
    <row r="179" spans="1:12" ht="15.75" customHeight="1" x14ac:dyDescent="0.25">
      <c r="A179" s="191" t="s">
        <v>102</v>
      </c>
      <c r="B179" s="49">
        <v>5</v>
      </c>
      <c r="C179" s="49" t="s">
        <v>96</v>
      </c>
      <c r="D179" s="89">
        <v>3850</v>
      </c>
      <c r="E179" s="51">
        <f>D179/B179</f>
        <v>770</v>
      </c>
      <c r="F179" s="8">
        <v>117.6</v>
      </c>
      <c r="G179" s="193" t="s">
        <v>92</v>
      </c>
      <c r="H179" s="195" t="s">
        <v>12</v>
      </c>
      <c r="I179" s="58" t="s">
        <v>91</v>
      </c>
      <c r="J179" s="9"/>
      <c r="K179" s="165">
        <v>2.5</v>
      </c>
      <c r="L179" s="10" t="s">
        <v>10</v>
      </c>
    </row>
    <row r="180" spans="1:12" ht="15.75" thickBot="1" x14ac:dyDescent="0.3">
      <c r="A180" s="192"/>
      <c r="B180" s="52">
        <v>15</v>
      </c>
      <c r="C180" s="52" t="s">
        <v>96</v>
      </c>
      <c r="D180" s="90">
        <v>9460</v>
      </c>
      <c r="E180" s="64">
        <f>D180/B180</f>
        <v>630.66666666666663</v>
      </c>
      <c r="F180" s="14">
        <v>98</v>
      </c>
      <c r="G180" s="194"/>
      <c r="H180" s="196"/>
      <c r="I180" s="15" t="s">
        <v>91</v>
      </c>
      <c r="J180" s="15"/>
      <c r="K180" s="166">
        <v>7.5</v>
      </c>
      <c r="L180" s="16" t="s">
        <v>10</v>
      </c>
    </row>
    <row r="181" spans="1:12" ht="15.75" thickBot="1" x14ac:dyDescent="0.3"/>
    <row r="182" spans="1:12" ht="15.75" thickBot="1" x14ac:dyDescent="0.3">
      <c r="A182" s="203" t="s">
        <v>75</v>
      </c>
      <c r="B182" s="204"/>
      <c r="C182" s="204"/>
      <c r="D182" s="204"/>
      <c r="E182" s="204"/>
      <c r="F182" s="204"/>
      <c r="G182" s="204"/>
      <c r="H182" s="204"/>
      <c r="I182" s="204"/>
      <c r="J182" s="204"/>
      <c r="K182" s="204"/>
      <c r="L182" s="205"/>
    </row>
    <row r="183" spans="1:12" ht="25.5" customHeight="1" thickBot="1" x14ac:dyDescent="0.3">
      <c r="A183" s="2" t="s">
        <v>1</v>
      </c>
      <c r="B183" s="206" t="s">
        <v>2</v>
      </c>
      <c r="C183" s="207"/>
      <c r="D183" s="96" t="s">
        <v>3</v>
      </c>
      <c r="E183" s="3" t="s">
        <v>4</v>
      </c>
      <c r="F183" s="4" t="s">
        <v>5</v>
      </c>
      <c r="G183" s="208" t="s">
        <v>6</v>
      </c>
      <c r="H183" s="209"/>
      <c r="I183" s="210" t="s">
        <v>7</v>
      </c>
      <c r="J183" s="211"/>
      <c r="K183" s="211"/>
      <c r="L183" s="212"/>
    </row>
    <row r="184" spans="1:12" ht="14.25" customHeight="1" thickBot="1" x14ac:dyDescent="0.3">
      <c r="A184" s="213" t="s">
        <v>88</v>
      </c>
      <c r="B184" s="5">
        <v>5</v>
      </c>
      <c r="C184" s="6" t="s">
        <v>97</v>
      </c>
      <c r="D184" s="97">
        <v>3080</v>
      </c>
      <c r="E184" s="7">
        <f t="shared" ref="E184:E193" si="8">D184/B184</f>
        <v>616</v>
      </c>
      <c r="F184" s="8">
        <f>E184*G184</f>
        <v>92.399999999999991</v>
      </c>
      <c r="G184" s="215">
        <v>0.15</v>
      </c>
      <c r="H184" s="201" t="s">
        <v>12</v>
      </c>
      <c r="I184" s="171">
        <f>B184/G184</f>
        <v>33.333333333333336</v>
      </c>
      <c r="J184" s="9"/>
      <c r="K184" s="9"/>
      <c r="L184" s="10" t="s">
        <v>10</v>
      </c>
    </row>
    <row r="185" spans="1:12" ht="26.25" customHeight="1" thickBot="1" x14ac:dyDescent="0.3">
      <c r="A185" s="214"/>
      <c r="B185" s="11">
        <v>10</v>
      </c>
      <c r="C185" s="12" t="s">
        <v>98</v>
      </c>
      <c r="D185" s="98">
        <v>5060</v>
      </c>
      <c r="E185" s="13">
        <f t="shared" si="8"/>
        <v>506</v>
      </c>
      <c r="F185" s="8">
        <f>E185*G184</f>
        <v>75.899999999999991</v>
      </c>
      <c r="G185" s="216"/>
      <c r="H185" s="202"/>
      <c r="I185" s="169">
        <f>B185/G184</f>
        <v>66.666666666666671</v>
      </c>
      <c r="J185" s="15"/>
      <c r="K185" s="15"/>
      <c r="L185" s="16" t="s">
        <v>10</v>
      </c>
    </row>
    <row r="186" spans="1:12" ht="15.75" thickBot="1" x14ac:dyDescent="0.3">
      <c r="A186" s="213" t="s">
        <v>87</v>
      </c>
      <c r="B186" s="17">
        <v>1</v>
      </c>
      <c r="C186" s="6" t="s">
        <v>99</v>
      </c>
      <c r="D186" s="99">
        <v>990</v>
      </c>
      <c r="E186" s="18">
        <f t="shared" si="8"/>
        <v>990</v>
      </c>
      <c r="F186" s="8">
        <f>D186*G186</f>
        <v>247.5</v>
      </c>
      <c r="G186" s="215">
        <v>0.25</v>
      </c>
      <c r="H186" s="201" t="s">
        <v>12</v>
      </c>
      <c r="I186" s="58">
        <f>B186/G186</f>
        <v>4</v>
      </c>
      <c r="J186" s="23"/>
      <c r="K186" s="23"/>
      <c r="L186" s="172" t="s">
        <v>10</v>
      </c>
    </row>
    <row r="187" spans="1:12" ht="15.75" thickBot="1" x14ac:dyDescent="0.3">
      <c r="A187" s="217"/>
      <c r="B187" s="19">
        <v>7</v>
      </c>
      <c r="C187" s="20" t="s">
        <v>100</v>
      </c>
      <c r="D187" s="100">
        <v>5280</v>
      </c>
      <c r="E187" s="21">
        <f t="shared" si="8"/>
        <v>754.28571428571433</v>
      </c>
      <c r="F187" s="8">
        <f>E187*G186</f>
        <v>188.57142857142858</v>
      </c>
      <c r="G187" s="218"/>
      <c r="H187" s="219"/>
      <c r="I187" s="23">
        <f>B187/G186</f>
        <v>28</v>
      </c>
      <c r="J187" s="23"/>
      <c r="K187" s="23"/>
      <c r="L187" s="24" t="s">
        <v>10</v>
      </c>
    </row>
    <row r="188" spans="1:12" ht="15.75" thickBot="1" x14ac:dyDescent="0.3">
      <c r="A188" s="214"/>
      <c r="B188" s="11">
        <v>20</v>
      </c>
      <c r="C188" s="12" t="s">
        <v>101</v>
      </c>
      <c r="D188" s="101">
        <v>12540</v>
      </c>
      <c r="E188" s="25">
        <f t="shared" si="8"/>
        <v>627</v>
      </c>
      <c r="F188" s="8">
        <f>E188*G186</f>
        <v>156.75</v>
      </c>
      <c r="G188" s="216"/>
      <c r="H188" s="202"/>
      <c r="I188" s="15">
        <f>B188/G186</f>
        <v>80</v>
      </c>
      <c r="J188" s="15"/>
      <c r="K188" s="15"/>
      <c r="L188" s="16" t="s">
        <v>10</v>
      </c>
    </row>
    <row r="189" spans="1:12" ht="15.75" thickBot="1" x14ac:dyDescent="0.3">
      <c r="A189" s="213" t="s">
        <v>86</v>
      </c>
      <c r="B189" s="17">
        <v>1</v>
      </c>
      <c r="C189" s="6" t="s">
        <v>99</v>
      </c>
      <c r="D189" s="99">
        <v>940</v>
      </c>
      <c r="E189" s="18">
        <f t="shared" si="8"/>
        <v>940</v>
      </c>
      <c r="F189" s="8">
        <f>D189*G189</f>
        <v>141</v>
      </c>
      <c r="G189" s="215">
        <v>0.15</v>
      </c>
      <c r="H189" s="201" t="s">
        <v>12</v>
      </c>
      <c r="I189" s="58">
        <f>B189/G189</f>
        <v>6.666666666666667</v>
      </c>
      <c r="J189" s="9"/>
      <c r="K189" s="9"/>
      <c r="L189" s="10" t="s">
        <v>10</v>
      </c>
    </row>
    <row r="190" spans="1:12" ht="15.75" thickBot="1" x14ac:dyDescent="0.3">
      <c r="A190" s="217"/>
      <c r="B190" s="19">
        <v>5</v>
      </c>
      <c r="C190" s="20" t="s">
        <v>100</v>
      </c>
      <c r="D190" s="100">
        <v>3520</v>
      </c>
      <c r="E190" s="21">
        <f t="shared" si="8"/>
        <v>704</v>
      </c>
      <c r="F190" s="8">
        <f>E190*G189</f>
        <v>105.6</v>
      </c>
      <c r="G190" s="218"/>
      <c r="H190" s="219"/>
      <c r="I190" s="23">
        <f>B190/G189</f>
        <v>33.333333333333336</v>
      </c>
      <c r="J190" s="23"/>
      <c r="K190" s="23"/>
      <c r="L190" s="24" t="s">
        <v>10</v>
      </c>
    </row>
    <row r="191" spans="1:12" ht="15.75" customHeight="1" thickBot="1" x14ac:dyDescent="0.3">
      <c r="A191" s="214"/>
      <c r="B191" s="11">
        <v>15</v>
      </c>
      <c r="C191" s="12" t="s">
        <v>104</v>
      </c>
      <c r="D191" s="101">
        <v>8750</v>
      </c>
      <c r="E191" s="25">
        <f t="shared" si="8"/>
        <v>583.33333333333337</v>
      </c>
      <c r="F191" s="8">
        <f>E191*G189</f>
        <v>87.5</v>
      </c>
      <c r="G191" s="216"/>
      <c r="H191" s="202"/>
      <c r="I191" s="15">
        <f>B191/G189</f>
        <v>100</v>
      </c>
      <c r="J191" s="15"/>
      <c r="K191" s="15"/>
      <c r="L191" s="16" t="s">
        <v>10</v>
      </c>
    </row>
    <row r="192" spans="1:12" ht="14.25" customHeight="1" thickBot="1" x14ac:dyDescent="0.3">
      <c r="A192" s="197" t="s">
        <v>89</v>
      </c>
      <c r="B192" s="17">
        <v>1</v>
      </c>
      <c r="C192" s="26" t="s">
        <v>99</v>
      </c>
      <c r="D192" s="97">
        <v>2920</v>
      </c>
      <c r="E192" s="7">
        <f t="shared" si="8"/>
        <v>2920</v>
      </c>
      <c r="F192" s="8">
        <f>E192*G192</f>
        <v>146</v>
      </c>
      <c r="G192" s="199">
        <v>0.05</v>
      </c>
      <c r="H192" s="201" t="s">
        <v>12</v>
      </c>
      <c r="I192" s="9">
        <f>B192/G192</f>
        <v>20</v>
      </c>
      <c r="J192" s="9"/>
      <c r="K192" s="9"/>
      <c r="L192" s="10" t="s">
        <v>10</v>
      </c>
    </row>
    <row r="193" spans="1:12" ht="15.75" thickBot="1" x14ac:dyDescent="0.3">
      <c r="A193" s="198"/>
      <c r="B193" s="27">
        <v>5</v>
      </c>
      <c r="C193" s="28" t="s">
        <v>97</v>
      </c>
      <c r="D193" s="101">
        <v>11550</v>
      </c>
      <c r="E193" s="25">
        <f t="shared" si="8"/>
        <v>2310</v>
      </c>
      <c r="F193" s="160">
        <f>E193*G192</f>
        <v>115.5</v>
      </c>
      <c r="G193" s="200"/>
      <c r="H193" s="202"/>
      <c r="I193" s="15">
        <f>B193/G192</f>
        <v>100</v>
      </c>
      <c r="J193" s="15"/>
      <c r="K193" s="15"/>
      <c r="L193" s="16" t="s">
        <v>10</v>
      </c>
    </row>
    <row r="194" spans="1:12" ht="15.75" customHeight="1" x14ac:dyDescent="0.25">
      <c r="A194" s="167" t="s">
        <v>54</v>
      </c>
      <c r="B194" s="155"/>
      <c r="C194" s="155"/>
      <c r="D194" s="156"/>
      <c r="E194" s="157"/>
      <c r="F194" s="157"/>
      <c r="G194" s="158"/>
      <c r="H194" s="159"/>
      <c r="I194" s="157"/>
      <c r="J194" s="157"/>
      <c r="K194" s="157"/>
      <c r="L194" s="155"/>
    </row>
    <row r="195" spans="1:12" ht="6" customHeight="1" x14ac:dyDescent="0.25">
      <c r="A195" s="167" t="s">
        <v>74</v>
      </c>
      <c r="B195" s="155"/>
      <c r="C195" s="155"/>
      <c r="D195" s="156"/>
      <c r="E195" s="157"/>
      <c r="F195" s="157"/>
      <c r="G195" s="158"/>
      <c r="H195" s="159"/>
      <c r="I195" s="157"/>
      <c r="J195" s="157"/>
      <c r="K195" s="157"/>
      <c r="L195" s="155"/>
    </row>
  </sheetData>
  <mergeCells count="260">
    <mergeCell ref="A103:A104"/>
    <mergeCell ref="B104:C104"/>
    <mergeCell ref="G103:H104"/>
    <mergeCell ref="G97:H99"/>
    <mergeCell ref="G63:H64"/>
    <mergeCell ref="G11:G12"/>
    <mergeCell ref="A21:L21"/>
    <mergeCell ref="I13:K13"/>
    <mergeCell ref="A18:A19"/>
    <mergeCell ref="H11:H12"/>
    <mergeCell ref="A13:A15"/>
    <mergeCell ref="G13:G15"/>
    <mergeCell ref="I32:K32"/>
    <mergeCell ref="H16:H17"/>
    <mergeCell ref="G32:G34"/>
    <mergeCell ref="H32:H34"/>
    <mergeCell ref="G25:G26"/>
    <mergeCell ref="H25:H26"/>
    <mergeCell ref="A30:A31"/>
    <mergeCell ref="G30:G31"/>
    <mergeCell ref="G27:G29"/>
    <mergeCell ref="A25:A26"/>
    <mergeCell ref="I27:K27"/>
    <mergeCell ref="I30:K30"/>
    <mergeCell ref="A1:L1"/>
    <mergeCell ref="A8:L8"/>
    <mergeCell ref="H13:H15"/>
    <mergeCell ref="A9:L9"/>
    <mergeCell ref="B10:C10"/>
    <mergeCell ref="G10:H10"/>
    <mergeCell ref="I10:L10"/>
    <mergeCell ref="A11:A12"/>
    <mergeCell ref="A2:L7"/>
    <mergeCell ref="A16:A17"/>
    <mergeCell ref="H30:H31"/>
    <mergeCell ref="A27:A29"/>
    <mergeCell ref="I22:L22"/>
    <mergeCell ref="A23:A24"/>
    <mergeCell ref="G16:G17"/>
    <mergeCell ref="H23:H24"/>
    <mergeCell ref="B22:C22"/>
    <mergeCell ref="H18:H19"/>
    <mergeCell ref="G18:G19"/>
    <mergeCell ref="H35:H37"/>
    <mergeCell ref="G22:H22"/>
    <mergeCell ref="H27:H29"/>
    <mergeCell ref="A32:A34"/>
    <mergeCell ref="G40:H40"/>
    <mergeCell ref="I40:L40"/>
    <mergeCell ref="A47:A49"/>
    <mergeCell ref="G47:G49"/>
    <mergeCell ref="H47:H49"/>
    <mergeCell ref="I47:K47"/>
    <mergeCell ref="A43:A44"/>
    <mergeCell ref="G43:G44"/>
    <mergeCell ref="H43:H44"/>
    <mergeCell ref="I43:K43"/>
    <mergeCell ref="I45:K45"/>
    <mergeCell ref="I35:K35"/>
    <mergeCell ref="A35:A37"/>
    <mergeCell ref="G35:G37"/>
    <mergeCell ref="G23:G24"/>
    <mergeCell ref="H45:H46"/>
    <mergeCell ref="A38:L38"/>
    <mergeCell ref="A39:L39"/>
    <mergeCell ref="A41:A42"/>
    <mergeCell ref="G41:G42"/>
    <mergeCell ref="H41:H42"/>
    <mergeCell ref="I41:K41"/>
    <mergeCell ref="B40:C40"/>
    <mergeCell ref="A45:A46"/>
    <mergeCell ref="G45:G46"/>
    <mergeCell ref="I53:K53"/>
    <mergeCell ref="I56:K56"/>
    <mergeCell ref="H56:H58"/>
    <mergeCell ref="H59:H60"/>
    <mergeCell ref="A50:A52"/>
    <mergeCell ref="G50:G52"/>
    <mergeCell ref="H50:H52"/>
    <mergeCell ref="A53:A55"/>
    <mergeCell ref="G53:G55"/>
    <mergeCell ref="H53:H55"/>
    <mergeCell ref="I50:K50"/>
    <mergeCell ref="G61:G62"/>
    <mergeCell ref="H61:H62"/>
    <mergeCell ref="A74:A76"/>
    <mergeCell ref="G74:G76"/>
    <mergeCell ref="H74:H76"/>
    <mergeCell ref="I74:K74"/>
    <mergeCell ref="G71:G73"/>
    <mergeCell ref="A56:A58"/>
    <mergeCell ref="G56:G58"/>
    <mergeCell ref="A59:A60"/>
    <mergeCell ref="A61:A62"/>
    <mergeCell ref="G59:G60"/>
    <mergeCell ref="H71:H73"/>
    <mergeCell ref="A68:A70"/>
    <mergeCell ref="G68:G70"/>
    <mergeCell ref="H68:H70"/>
    <mergeCell ref="I68:K68"/>
    <mergeCell ref="A66:L66"/>
    <mergeCell ref="B67:C67"/>
    <mergeCell ref="G67:H67"/>
    <mergeCell ref="I67:L67"/>
    <mergeCell ref="A71:A73"/>
    <mergeCell ref="I71:K71"/>
    <mergeCell ref="A63:A64"/>
    <mergeCell ref="I79:K79"/>
    <mergeCell ref="I82:K82"/>
    <mergeCell ref="A77:A78"/>
    <mergeCell ref="G77:G78"/>
    <mergeCell ref="H77:H78"/>
    <mergeCell ref="I77:K77"/>
    <mergeCell ref="A82:A84"/>
    <mergeCell ref="G82:G84"/>
    <mergeCell ref="I63:K63"/>
    <mergeCell ref="I85:K85"/>
    <mergeCell ref="I88:K88"/>
    <mergeCell ref="H82:H84"/>
    <mergeCell ref="G79:G81"/>
    <mergeCell ref="H79:H81"/>
    <mergeCell ref="A79:A81"/>
    <mergeCell ref="H116:H117"/>
    <mergeCell ref="I116:K116"/>
    <mergeCell ref="I124:L124"/>
    <mergeCell ref="A85:A87"/>
    <mergeCell ref="G85:G87"/>
    <mergeCell ref="H85:H87"/>
    <mergeCell ref="A88:A90"/>
    <mergeCell ref="G88:G90"/>
    <mergeCell ref="A100:A102"/>
    <mergeCell ref="G100:G102"/>
    <mergeCell ref="H100:H102"/>
    <mergeCell ref="I100:K100"/>
    <mergeCell ref="H88:H90"/>
    <mergeCell ref="G91:G93"/>
    <mergeCell ref="H91:H93"/>
    <mergeCell ref="I91:K91"/>
    <mergeCell ref="I103:L103"/>
    <mergeCell ref="B103:C103"/>
    <mergeCell ref="A106:L106"/>
    <mergeCell ref="B107:C107"/>
    <mergeCell ref="G107:H107"/>
    <mergeCell ref="I107:L107"/>
    <mergeCell ref="B124:C124"/>
    <mergeCell ref="G124:H124"/>
    <mergeCell ref="A123:L123"/>
    <mergeCell ref="A116:A117"/>
    <mergeCell ref="G116:G117"/>
    <mergeCell ref="A110:A111"/>
    <mergeCell ref="G110:G111"/>
    <mergeCell ref="H110:H111"/>
    <mergeCell ref="I110:K110"/>
    <mergeCell ref="A114:A115"/>
    <mergeCell ref="A108:A109"/>
    <mergeCell ref="G108:G109"/>
    <mergeCell ref="H108:H109"/>
    <mergeCell ref="I108:K108"/>
    <mergeCell ref="A118:A119"/>
    <mergeCell ref="A112:A113"/>
    <mergeCell ref="A120:A121"/>
    <mergeCell ref="G112:G113"/>
    <mergeCell ref="H112:H113"/>
    <mergeCell ref="I112:K112"/>
    <mergeCell ref="G114:G115"/>
    <mergeCell ref="H114:H115"/>
    <mergeCell ref="I114:K114"/>
    <mergeCell ref="G131:G133"/>
    <mergeCell ref="G118:G119"/>
    <mergeCell ref="H118:H119"/>
    <mergeCell ref="I118:K118"/>
    <mergeCell ref="I131:K131"/>
    <mergeCell ref="I128:K128"/>
    <mergeCell ref="G120:G121"/>
    <mergeCell ref="H120:H121"/>
    <mergeCell ref="I125:K125"/>
    <mergeCell ref="G125:G127"/>
    <mergeCell ref="H125:H127"/>
    <mergeCell ref="H128:H130"/>
    <mergeCell ref="A152:A154"/>
    <mergeCell ref="A140:A142"/>
    <mergeCell ref="A134:A136"/>
    <mergeCell ref="G134:G136"/>
    <mergeCell ref="A137:A139"/>
    <mergeCell ref="G137:G139"/>
    <mergeCell ref="H149:H151"/>
    <mergeCell ref="A147:L147"/>
    <mergeCell ref="B148:C148"/>
    <mergeCell ref="G148:H148"/>
    <mergeCell ref="I148:L148"/>
    <mergeCell ref="I143:K143"/>
    <mergeCell ref="I140:K140"/>
    <mergeCell ref="H134:H136"/>
    <mergeCell ref="I134:K134"/>
    <mergeCell ref="H137:H139"/>
    <mergeCell ref="I137:K137"/>
    <mergeCell ref="G155:G157"/>
    <mergeCell ref="H155:H157"/>
    <mergeCell ref="G152:G154"/>
    <mergeCell ref="H152:H154"/>
    <mergeCell ref="A125:A127"/>
    <mergeCell ref="G158:G160"/>
    <mergeCell ref="H158:H160"/>
    <mergeCell ref="A155:A157"/>
    <mergeCell ref="F170:F171"/>
    <mergeCell ref="G170:H171"/>
    <mergeCell ref="A168:A169"/>
    <mergeCell ref="A170:A171"/>
    <mergeCell ref="A158:A160"/>
    <mergeCell ref="G143:G145"/>
    <mergeCell ref="H143:H145"/>
    <mergeCell ref="A149:A151"/>
    <mergeCell ref="G149:G151"/>
    <mergeCell ref="A143:A145"/>
    <mergeCell ref="A131:A133"/>
    <mergeCell ref="H131:H133"/>
    <mergeCell ref="G128:G130"/>
    <mergeCell ref="A128:A130"/>
    <mergeCell ref="H140:H142"/>
    <mergeCell ref="G140:G142"/>
    <mergeCell ref="A172:L172"/>
    <mergeCell ref="A162:L162"/>
    <mergeCell ref="B163:C163"/>
    <mergeCell ref="G163:H163"/>
    <mergeCell ref="I163:L163"/>
    <mergeCell ref="F168:F169"/>
    <mergeCell ref="G168:H169"/>
    <mergeCell ref="A166:A167"/>
    <mergeCell ref="F166:F167"/>
    <mergeCell ref="G166:H167"/>
    <mergeCell ref="A173:L173"/>
    <mergeCell ref="B174:C174"/>
    <mergeCell ref="G174:H174"/>
    <mergeCell ref="I174:L174"/>
    <mergeCell ref="A177:A178"/>
    <mergeCell ref="G177:G178"/>
    <mergeCell ref="H177:H178"/>
    <mergeCell ref="A175:A176"/>
    <mergeCell ref="G175:G176"/>
    <mergeCell ref="H175:H176"/>
    <mergeCell ref="I175:K175"/>
    <mergeCell ref="A179:A180"/>
    <mergeCell ref="G179:G180"/>
    <mergeCell ref="H179:H180"/>
    <mergeCell ref="A192:A193"/>
    <mergeCell ref="G192:G193"/>
    <mergeCell ref="H192:H193"/>
    <mergeCell ref="A182:L182"/>
    <mergeCell ref="B183:C183"/>
    <mergeCell ref="G183:H183"/>
    <mergeCell ref="I183:L183"/>
    <mergeCell ref="A184:A185"/>
    <mergeCell ref="G184:G185"/>
    <mergeCell ref="H184:H185"/>
    <mergeCell ref="A189:A191"/>
    <mergeCell ref="G189:G191"/>
    <mergeCell ref="H189:H191"/>
    <mergeCell ref="A186:A188"/>
    <mergeCell ref="G186:G188"/>
    <mergeCell ref="H186:H188"/>
  </mergeCells>
  <phoneticPr fontId="6" type="noConversion"/>
  <pageMargins left="0.7" right="0.7" top="0.56999999999999995" bottom="0.25" header="0.3" footer="0.3"/>
  <pageSetup paperSize="9" scale="74" fitToHeight="0" orientation="portrait" r:id="rId1"/>
  <rowBreaks count="4" manualBreakCount="4">
    <brk id="65" max="11" man="1"/>
    <brk id="105" max="11" man="1"/>
    <brk id="172" max="11" man="1"/>
    <brk id="196" max="11" man="1"/>
  </rowBreaks>
  <colBreaks count="1" manualBreakCount="1">
    <brk id="3" max="19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Прайс-лист</vt:lpstr>
      <vt:lpstr>'Прайс-лист'!Область_печати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Артем</dc:creator>
  <cp:lastModifiedBy>Admin</cp:lastModifiedBy>
  <cp:lastPrinted>2014-12-22T08:08:56Z</cp:lastPrinted>
  <dcterms:created xsi:type="dcterms:W3CDTF">2011-10-03T10:27:36Z</dcterms:created>
  <dcterms:modified xsi:type="dcterms:W3CDTF">2015-01-19T08:53:50Z</dcterms:modified>
</cp:coreProperties>
</file>